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scoputer/Downloads/"/>
    </mc:Choice>
  </mc:AlternateContent>
  <xr:revisionPtr revIDLastSave="0" documentId="8_{E98FF61F-C236-0D42-AD07-E434A9A9CCAF}" xr6:coauthVersionLast="47" xr6:coauthVersionMax="47" xr10:uidLastSave="{00000000-0000-0000-0000-000000000000}"/>
  <bookViews>
    <workbookView xWindow="1180" yWindow="500" windowWidth="27240" windowHeight="15880" xr2:uid="{58A220DF-B83C-2D4B-BDE1-964F9943BAE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F44" i="1"/>
  <c r="F28" i="1"/>
  <c r="F13" i="1"/>
  <c r="F5" i="1"/>
  <c r="F30" i="1" s="1"/>
  <c r="F48" i="1" s="1"/>
  <c r="F58" i="1" l="1"/>
  <c r="F49" i="1"/>
</calcChain>
</file>

<file path=xl/sharedStrings.xml><?xml version="1.0" encoding="utf-8"?>
<sst xmlns="http://schemas.openxmlformats.org/spreadsheetml/2006/main" count="72" uniqueCount="65">
  <si>
    <t>NAME:  FRIENDS OF JACKSONVILLE BEACH ELEMENTARY PTO</t>
  </si>
  <si>
    <t>DATE PREPARED: 09/11/23</t>
  </si>
  <si>
    <t>SCHOOL NAME &amp; NO: JACKSONVILLE BEACH ELEMENTARY - 144</t>
  </si>
  <si>
    <t>BANK NAME: TRUIST</t>
  </si>
  <si>
    <t>FEDERAL ID: XX-XXXXXX</t>
  </si>
  <si>
    <t>CHECKING ACCT #1100020715888</t>
  </si>
  <si>
    <t>DATE: 8/1/2023</t>
  </si>
  <si>
    <t>BEGINNING CHECKING ACCOUNT BOOK BALANCE:</t>
  </si>
  <si>
    <t>RECEIPTS:</t>
  </si>
  <si>
    <t xml:space="preserve">DATE </t>
  </si>
  <si>
    <t>ACCT DESCRIPTION</t>
  </si>
  <si>
    <t>ACCT NO</t>
  </si>
  <si>
    <t>NOTES</t>
  </si>
  <si>
    <t>AMOUNT</t>
  </si>
  <si>
    <t>car tags</t>
  </si>
  <si>
    <t>Cash from Car Tag sales in car line</t>
  </si>
  <si>
    <t>school shirts</t>
  </si>
  <si>
    <t>Cash from School Shirt sale</t>
  </si>
  <si>
    <t>TOTAL RECEIPTS (+)</t>
  </si>
  <si>
    <t>DISBURSEMENTS</t>
  </si>
  <si>
    <t>DATE</t>
  </si>
  <si>
    <t>CHK NO/MEMO</t>
  </si>
  <si>
    <t>PAYABLE TO/PURPOSE</t>
  </si>
  <si>
    <t>#1284</t>
  </si>
  <si>
    <t>Car Tags</t>
  </si>
  <si>
    <t>SBS Promotional Solutions/23-24 Car Tags correction stickers</t>
  </si>
  <si>
    <t>#1285</t>
  </si>
  <si>
    <t>Business Partners</t>
  </si>
  <si>
    <t>HC Brands/23-24 Business Partners banners</t>
  </si>
  <si>
    <t>#1286</t>
  </si>
  <si>
    <t>Teacher Hospitality</t>
  </si>
  <si>
    <t>Double D's Breakfast back to school</t>
  </si>
  <si>
    <t>#1287</t>
  </si>
  <si>
    <t>Curriculum Support</t>
  </si>
  <si>
    <t>BrainPop/23-24 School Curriculum</t>
  </si>
  <si>
    <t>#1288</t>
  </si>
  <si>
    <t>School Cleaning Supplies</t>
  </si>
  <si>
    <t xml:space="preserve">Florida Supply &amp; Cleaning Products/Dial Hand Soap </t>
  </si>
  <si>
    <t>#1289</t>
  </si>
  <si>
    <t>School Tshirts</t>
  </si>
  <si>
    <t>Melissa Clapp/tshirt flyers for 23-24 tshirts</t>
  </si>
  <si>
    <t>#1290</t>
  </si>
  <si>
    <t>Enrichment Grant</t>
  </si>
  <si>
    <t>Heather Camacho / Guidance Enrichment grant</t>
  </si>
  <si>
    <t>TOTAL DISBURSEMENTS (-)</t>
  </si>
  <si>
    <t>DATE: 8/31/2023</t>
  </si>
  <si>
    <t>ENDING CHECKING ACCOUNT BOOK BALANCE:</t>
  </si>
  <si>
    <t>RECONCILIATION SECTION</t>
  </si>
  <si>
    <t>OUTSTANDING CHECKS</t>
  </si>
  <si>
    <t>Check Date</t>
  </si>
  <si>
    <t>Check No</t>
  </si>
  <si>
    <t>Amount</t>
  </si>
  <si>
    <t>#1280</t>
  </si>
  <si>
    <t>#1283</t>
  </si>
  <si>
    <t>TOTAL (+)</t>
  </si>
  <si>
    <t>TOTAL OUTSTANDING DEPOSITS (-)</t>
  </si>
  <si>
    <t>RECONCILED CHECKING ACCT TOTAL</t>
  </si>
  <si>
    <t>this must be zero</t>
  </si>
  <si>
    <t>ENDING BANK STMT BALANCE</t>
  </si>
  <si>
    <t>SAVINGS ACCT #</t>
  </si>
  <si>
    <t>BEGINNING SAVINGS ACCT TOTAL</t>
  </si>
  <si>
    <t>Add Receipts (+)</t>
  </si>
  <si>
    <t>Subtract Disbursements (-)</t>
  </si>
  <si>
    <t>Total Book &amp; Bank balance- savings</t>
  </si>
  <si>
    <t>TOTAL CHECKING AND SAVINGS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</si>
</sst>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14" fontId="3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4" fillId="2" borderId="0" xfId="2" applyFont="1" applyFill="1"/>
    <xf numFmtId="14" fontId="4" fillId="0" borderId="0" xfId="2" applyNumberFormat="1" applyFont="1"/>
    <xf numFmtId="14" fontId="5" fillId="0" borderId="0" xfId="2" applyNumberFormat="1" applyFont="1"/>
    <xf numFmtId="1" fontId="5" fillId="0" borderId="0" xfId="2" applyNumberFormat="1" applyFont="1"/>
    <xf numFmtId="0" fontId="5" fillId="0" borderId="0" xfId="2" applyFont="1"/>
    <xf numFmtId="44" fontId="3" fillId="2" borderId="1" xfId="3" applyFont="1" applyFill="1" applyBorder="1"/>
    <xf numFmtId="44" fontId="4" fillId="0" borderId="0" xfId="2" applyNumberFormat="1" applyFont="1"/>
    <xf numFmtId="14" fontId="4" fillId="0" borderId="2" xfId="2" applyNumberFormat="1" applyFont="1" applyBorder="1"/>
    <xf numFmtId="1" fontId="4" fillId="0" borderId="3" xfId="2" applyNumberFormat="1" applyFont="1" applyBorder="1"/>
    <xf numFmtId="0" fontId="4" fillId="0" borderId="3" xfId="2" applyFont="1" applyBorder="1"/>
    <xf numFmtId="44" fontId="4" fillId="0" borderId="3" xfId="2" applyNumberFormat="1" applyFont="1" applyBorder="1"/>
    <xf numFmtId="14" fontId="0" fillId="0" borderId="4" xfId="0" applyNumberFormat="1" applyBorder="1"/>
    <xf numFmtId="8" fontId="0" fillId="0" borderId="4" xfId="0" applyNumberFormat="1" applyBorder="1"/>
    <xf numFmtId="0" fontId="0" fillId="0" borderId="4" xfId="0" applyBorder="1"/>
    <xf numFmtId="44" fontId="0" fillId="0" borderId="4" xfId="0" applyNumberFormat="1" applyBorder="1"/>
    <xf numFmtId="8" fontId="0" fillId="0" borderId="4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0" fontId="6" fillId="0" borderId="4" xfId="0" applyFont="1" applyBorder="1"/>
    <xf numFmtId="14" fontId="4" fillId="0" borderId="4" xfId="2" applyNumberFormat="1" applyFont="1" applyBorder="1"/>
    <xf numFmtId="0" fontId="4" fillId="0" borderId="4" xfId="2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/>
    <xf numFmtId="44" fontId="4" fillId="0" borderId="4" xfId="2" applyNumberFormat="1" applyFont="1" applyBorder="1"/>
    <xf numFmtId="0" fontId="4" fillId="0" borderId="0" xfId="2" applyFont="1" applyAlignment="1">
      <alignment horizontal="right"/>
    </xf>
    <xf numFmtId="44" fontId="9" fillId="0" borderId="1" xfId="2" applyNumberFormat="1" applyFont="1" applyBorder="1"/>
    <xf numFmtId="14" fontId="4" fillId="0" borderId="5" xfId="2" applyNumberFormat="1" applyFont="1" applyBorder="1"/>
    <xf numFmtId="1" fontId="4" fillId="0" borderId="5" xfId="2" applyNumberFormat="1" applyFont="1" applyBorder="1"/>
    <xf numFmtId="0" fontId="4" fillId="0" borderId="5" xfId="2" applyFont="1" applyBorder="1"/>
    <xf numFmtId="44" fontId="4" fillId="0" borderId="5" xfId="2" applyNumberFormat="1" applyFont="1" applyBorder="1"/>
    <xf numFmtId="14" fontId="4" fillId="0" borderId="6" xfId="2" applyNumberFormat="1" applyFont="1" applyBorder="1"/>
    <xf numFmtId="1" fontId="4" fillId="0" borderId="6" xfId="2" applyNumberFormat="1" applyFont="1" applyBorder="1"/>
    <xf numFmtId="0" fontId="4" fillId="0" borderId="6" xfId="2" applyFont="1" applyBorder="1"/>
    <xf numFmtId="44" fontId="4" fillId="0" borderId="6" xfId="2" applyNumberFormat="1" applyFont="1" applyBorder="1"/>
    <xf numFmtId="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4" fontId="3" fillId="0" borderId="1" xfId="2" applyNumberFormat="1" applyFont="1" applyBorder="1"/>
    <xf numFmtId="14" fontId="2" fillId="0" borderId="0" xfId="2" applyNumberFormat="1"/>
    <xf numFmtId="1" fontId="2" fillId="0" borderId="0" xfId="2" applyNumberFormat="1"/>
    <xf numFmtId="0" fontId="2" fillId="0" borderId="0" xfId="2"/>
    <xf numFmtId="44" fontId="2" fillId="0" borderId="0" xfId="2" applyNumberFormat="1"/>
    <xf numFmtId="1" fontId="2" fillId="0" borderId="4" xfId="2" applyNumberFormat="1" applyBorder="1"/>
    <xf numFmtId="0" fontId="2" fillId="0" borderId="4" xfId="2" applyBorder="1"/>
    <xf numFmtId="44" fontId="2" fillId="0" borderId="4" xfId="2" applyNumberFormat="1" applyBorder="1"/>
    <xf numFmtId="14" fontId="2" fillId="0" borderId="4" xfId="2" applyNumberFormat="1" applyBorder="1"/>
    <xf numFmtId="44" fontId="2" fillId="0" borderId="7" xfId="2" applyNumberFormat="1" applyBorder="1"/>
    <xf numFmtId="44" fontId="2" fillId="0" borderId="1" xfId="2" applyNumberFormat="1" applyBorder="1"/>
    <xf numFmtId="44" fontId="2" fillId="2" borderId="8" xfId="2" applyNumberFormat="1" applyFill="1" applyBorder="1"/>
    <xf numFmtId="44" fontId="2" fillId="0" borderId="0" xfId="1" applyFont="1"/>
    <xf numFmtId="44" fontId="2" fillId="2" borderId="1" xfId="2" applyNumberFormat="1" applyFill="1" applyBorder="1"/>
    <xf numFmtId="44" fontId="10" fillId="2" borderId="1" xfId="3" applyFont="1" applyFill="1" applyBorder="1"/>
    <xf numFmtId="1" fontId="3" fillId="0" borderId="0" xfId="2" applyNumberFormat="1" applyFont="1"/>
    <xf numFmtId="0" fontId="3" fillId="0" borderId="0" xfId="2" applyFont="1"/>
  </cellXfs>
  <cellStyles count="4">
    <cellStyle name="Currency" xfId="1" builtinId="4"/>
    <cellStyle name="Currency 2" xfId="3" xr:uid="{CE5960D8-5B57-194F-B496-B55D5D3D09E6}"/>
    <cellStyle name="Normal" xfId="0" builtinId="0"/>
    <cellStyle name="Normal 2" xfId="2" xr:uid="{9BE65DB5-101E-1849-9125-E94DCBF19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leyscoputer/Library/Containers/com.apple.mail/Data/Library/Mail%20Downloads/C1EE6921-93DE-4347-9700-4628D6CDC49F/2023-24%20Workbook%20FOJBE%20PTO.xlsm" TargetMode="External"/><Relationship Id="rId1" Type="http://schemas.openxmlformats.org/officeDocument/2006/relationships/externalLinkPath" Target="/Users/rileyscoputer/Library/Containers/com.apple.mail/Data/Library/Mail%20Downloads/C1EE6921-93DE-4347-9700-4628D6CDC49F/2023-24%20Workbook%20FOJBE%20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onthly Spread"/>
      <sheetName val="TRANSACTION DETAILS 101"/>
      <sheetName val="JUL 16"/>
      <sheetName val="TRANSACTION DETAILS 100"/>
      <sheetName val="Grants"/>
      <sheetName val="JUL 17"/>
      <sheetName val="AUG 17"/>
      <sheetName val="SEP 17"/>
      <sheetName val="OCT 17"/>
      <sheetName val="NOV 17"/>
      <sheetName val="DEC 17"/>
      <sheetName val="JAN 18"/>
      <sheetName val="FEB 18"/>
      <sheetName val="COA"/>
      <sheetName val="Outstanding Checks"/>
      <sheetName val="JULY 2023"/>
      <sheetName val="AUGUST 2023"/>
      <sheetName val="SEPT 2023"/>
      <sheetName val="OCT 2023"/>
      <sheetName val="NOV 2023"/>
      <sheetName val="DEC 2023"/>
      <sheetName val="JAN 2024"/>
      <sheetName val="FEB 2024"/>
      <sheetName val="MARCH 2024"/>
      <sheetName val="APRIL 2024"/>
      <sheetName val="MAY 2024"/>
      <sheetName val="JUNE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F55">
            <v>85165.35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D467-4A12-1147-9423-88F943D77935}">
  <dimension ref="A1:F67"/>
  <sheetViews>
    <sheetView tabSelected="1" workbookViewId="0">
      <selection activeCell="I20" sqref="I20"/>
    </sheetView>
  </sheetViews>
  <sheetFormatPr baseColWidth="10" defaultRowHeight="16" x14ac:dyDescent="0.2"/>
  <cols>
    <col min="1" max="1" width="10.6640625" style="5" customWidth="1"/>
    <col min="2" max="2" width="12.33203125" style="2" bestFit="1" customWidth="1"/>
    <col min="3" max="3" width="23.5" style="3" customWidth="1"/>
    <col min="4" max="4" width="10.33203125" style="2" customWidth="1"/>
    <col min="5" max="5" width="44.83203125" style="3" customWidth="1"/>
    <col min="6" max="6" width="20.83203125" style="3" customWidth="1"/>
  </cols>
  <sheetData>
    <row r="1" spans="1:6" x14ac:dyDescent="0.2">
      <c r="A1" s="1" t="s">
        <v>0</v>
      </c>
      <c r="F1" s="4" t="s">
        <v>1</v>
      </c>
    </row>
    <row r="2" spans="1:6" x14ac:dyDescent="0.2">
      <c r="A2" s="5" t="s">
        <v>2</v>
      </c>
    </row>
    <row r="3" spans="1:6" x14ac:dyDescent="0.2">
      <c r="A3" s="5" t="s">
        <v>3</v>
      </c>
      <c r="F3" s="3" t="s">
        <v>4</v>
      </c>
    </row>
    <row r="4" spans="1:6" ht="17" thickBot="1" x14ac:dyDescent="0.25">
      <c r="A4" s="5" t="s">
        <v>5</v>
      </c>
    </row>
    <row r="5" spans="1:6" ht="17" thickBot="1" x14ac:dyDescent="0.25">
      <c r="A5" s="6" t="s">
        <v>6</v>
      </c>
      <c r="B5" s="7"/>
      <c r="C5" s="8"/>
      <c r="D5" s="7"/>
      <c r="E5" s="3" t="s">
        <v>7</v>
      </c>
      <c r="F5" s="9">
        <f>'[1]JULY 2023'!F55</f>
        <v>85165.35</v>
      </c>
    </row>
    <row r="6" spans="1:6" ht="17" thickBot="1" x14ac:dyDescent="0.25">
      <c r="A6" s="5" t="s">
        <v>8</v>
      </c>
      <c r="F6" s="10"/>
    </row>
    <row r="7" spans="1:6" x14ac:dyDescent="0.2">
      <c r="A7" s="11" t="s">
        <v>9</v>
      </c>
      <c r="B7" s="12"/>
      <c r="C7" s="13" t="s">
        <v>10</v>
      </c>
      <c r="D7" s="12" t="s">
        <v>11</v>
      </c>
      <c r="E7" s="13" t="s">
        <v>12</v>
      </c>
      <c r="F7" s="14" t="s">
        <v>13</v>
      </c>
    </row>
    <row r="8" spans="1:6" x14ac:dyDescent="0.2">
      <c r="A8" s="15">
        <v>45152</v>
      </c>
      <c r="B8" s="16">
        <v>27</v>
      </c>
      <c r="C8" s="17" t="s">
        <v>14</v>
      </c>
      <c r="D8" s="17">
        <v>108</v>
      </c>
      <c r="E8" s="17" t="s">
        <v>15</v>
      </c>
      <c r="F8" s="18">
        <v>27</v>
      </c>
    </row>
    <row r="9" spans="1:6" x14ac:dyDescent="0.2">
      <c r="A9" s="15">
        <v>45153</v>
      </c>
      <c r="B9" s="19">
        <v>22</v>
      </c>
      <c r="C9" s="17" t="s">
        <v>14</v>
      </c>
      <c r="D9" s="17">
        <v>108</v>
      </c>
      <c r="E9" s="17" t="s">
        <v>15</v>
      </c>
      <c r="F9" s="20">
        <v>22</v>
      </c>
    </row>
    <row r="10" spans="1:6" x14ac:dyDescent="0.2">
      <c r="A10" s="15">
        <v>45160</v>
      </c>
      <c r="B10" s="19">
        <v>8</v>
      </c>
      <c r="C10" s="17" t="s">
        <v>16</v>
      </c>
      <c r="D10" s="17">
        <v>109</v>
      </c>
      <c r="E10" s="21" t="s">
        <v>17</v>
      </c>
      <c r="F10" s="20">
        <v>8</v>
      </c>
    </row>
    <row r="11" spans="1:6" x14ac:dyDescent="0.2">
      <c r="A11" s="15"/>
      <c r="B11" s="19"/>
      <c r="C11" s="17"/>
      <c r="D11" s="17"/>
      <c r="E11" s="17"/>
      <c r="F11" s="18"/>
    </row>
    <row r="12" spans="1:6" ht="17" thickBot="1" x14ac:dyDescent="0.25">
      <c r="A12" s="22"/>
      <c r="B12" s="23"/>
      <c r="C12" s="24"/>
      <c r="D12" s="25"/>
      <c r="E12" s="25"/>
      <c r="F12" s="26"/>
    </row>
    <row r="13" spans="1:6" ht="17" thickBot="1" x14ac:dyDescent="0.25">
      <c r="E13" s="27" t="s">
        <v>18</v>
      </c>
      <c r="F13" s="28">
        <f>SUM(F8:F12)</f>
        <v>57</v>
      </c>
    </row>
    <row r="14" spans="1:6" ht="17" thickBot="1" x14ac:dyDescent="0.25">
      <c r="A14" s="29" t="s">
        <v>19</v>
      </c>
      <c r="B14" s="30"/>
      <c r="C14" s="31"/>
      <c r="D14" s="30"/>
      <c r="E14" s="31"/>
      <c r="F14" s="32"/>
    </row>
    <row r="15" spans="1:6" x14ac:dyDescent="0.2">
      <c r="A15" s="33" t="s">
        <v>20</v>
      </c>
      <c r="B15" s="34" t="s">
        <v>21</v>
      </c>
      <c r="C15" s="35" t="s">
        <v>10</v>
      </c>
      <c r="D15" s="34" t="s">
        <v>11</v>
      </c>
      <c r="E15" s="35" t="s">
        <v>22</v>
      </c>
      <c r="F15" s="36" t="s">
        <v>13</v>
      </c>
    </row>
    <row r="16" spans="1:6" x14ac:dyDescent="0.2">
      <c r="A16" s="15">
        <v>45139</v>
      </c>
      <c r="B16" s="37" t="s">
        <v>23</v>
      </c>
      <c r="C16" s="17" t="s">
        <v>24</v>
      </c>
      <c r="D16" s="17">
        <v>108</v>
      </c>
      <c r="E16" s="21" t="s">
        <v>25</v>
      </c>
      <c r="F16" s="18">
        <v>150</v>
      </c>
    </row>
    <row r="17" spans="1:6" x14ac:dyDescent="0.2">
      <c r="A17" s="15">
        <v>45141</v>
      </c>
      <c r="B17" s="38" t="s">
        <v>26</v>
      </c>
      <c r="C17" s="17" t="s">
        <v>27</v>
      </c>
      <c r="D17" s="17">
        <v>172</v>
      </c>
      <c r="E17" s="17" t="s">
        <v>28</v>
      </c>
      <c r="F17" s="18">
        <v>390</v>
      </c>
    </row>
    <row r="18" spans="1:6" x14ac:dyDescent="0.2">
      <c r="A18" s="15">
        <v>45141</v>
      </c>
      <c r="B18" s="38" t="s">
        <v>29</v>
      </c>
      <c r="C18" s="21" t="s">
        <v>30</v>
      </c>
      <c r="D18" s="17">
        <v>111</v>
      </c>
      <c r="E18" s="21" t="s">
        <v>31</v>
      </c>
      <c r="F18" s="18">
        <v>775</v>
      </c>
    </row>
    <row r="19" spans="1:6" x14ac:dyDescent="0.2">
      <c r="A19" s="15">
        <v>45143</v>
      </c>
      <c r="B19" s="19" t="s">
        <v>32</v>
      </c>
      <c r="C19" s="17" t="s">
        <v>33</v>
      </c>
      <c r="D19" s="17">
        <v>173</v>
      </c>
      <c r="E19" s="17" t="s">
        <v>34</v>
      </c>
      <c r="F19" s="18">
        <v>3795</v>
      </c>
    </row>
    <row r="20" spans="1:6" x14ac:dyDescent="0.2">
      <c r="A20" s="15">
        <v>45152</v>
      </c>
      <c r="B20" s="38" t="s">
        <v>35</v>
      </c>
      <c r="C20" s="17" t="s">
        <v>36</v>
      </c>
      <c r="D20" s="17">
        <v>152</v>
      </c>
      <c r="E20" s="21" t="s">
        <v>37</v>
      </c>
      <c r="F20" s="18">
        <v>1958.1</v>
      </c>
    </row>
    <row r="21" spans="1:6" x14ac:dyDescent="0.2">
      <c r="A21" s="15">
        <v>45152</v>
      </c>
      <c r="B21" s="19" t="s">
        <v>38</v>
      </c>
      <c r="C21" s="17" t="s">
        <v>39</v>
      </c>
      <c r="D21" s="17">
        <v>109</v>
      </c>
      <c r="E21" s="17" t="s">
        <v>40</v>
      </c>
      <c r="F21" s="18">
        <v>68.25</v>
      </c>
    </row>
    <row r="22" spans="1:6" x14ac:dyDescent="0.2">
      <c r="A22" s="15">
        <v>45154</v>
      </c>
      <c r="B22" s="37" t="s">
        <v>41</v>
      </c>
      <c r="C22" s="21" t="s">
        <v>42</v>
      </c>
      <c r="D22" s="17">
        <v>169</v>
      </c>
      <c r="E22" s="21" t="s">
        <v>43</v>
      </c>
      <c r="F22" s="18">
        <v>99.93</v>
      </c>
    </row>
    <row r="23" spans="1:6" x14ac:dyDescent="0.2">
      <c r="A23" s="15"/>
      <c r="B23" s="37"/>
      <c r="C23" s="17"/>
      <c r="D23" s="17"/>
      <c r="E23" s="17"/>
      <c r="F23" s="18"/>
    </row>
    <row r="24" spans="1:6" x14ac:dyDescent="0.2">
      <c r="A24" s="15"/>
      <c r="B24" s="37"/>
      <c r="C24" s="17"/>
      <c r="D24" s="17"/>
      <c r="E24" s="17"/>
      <c r="F24" s="18"/>
    </row>
    <row r="25" spans="1:6" x14ac:dyDescent="0.2">
      <c r="A25" s="15"/>
      <c r="B25" s="37"/>
      <c r="C25" s="17"/>
      <c r="D25" s="17"/>
      <c r="E25" s="17"/>
      <c r="F25" s="18"/>
    </row>
    <row r="26" spans="1:6" x14ac:dyDescent="0.2">
      <c r="A26" s="3"/>
      <c r="B26" s="3"/>
      <c r="D26" s="3"/>
      <c r="F26" s="10"/>
    </row>
    <row r="27" spans="1:6" ht="17" thickBot="1" x14ac:dyDescent="0.25">
      <c r="F27" s="10"/>
    </row>
    <row r="28" spans="1:6" ht="17" thickBot="1" x14ac:dyDescent="0.25">
      <c r="E28" s="27" t="s">
        <v>44</v>
      </c>
      <c r="F28" s="39">
        <f>SUM(F16:F26)</f>
        <v>7236.2800000000007</v>
      </c>
    </row>
    <row r="29" spans="1:6" ht="17" thickBot="1" x14ac:dyDescent="0.25">
      <c r="F29" s="10"/>
    </row>
    <row r="30" spans="1:6" ht="17" thickBot="1" x14ac:dyDescent="0.25">
      <c r="A30" s="6" t="s">
        <v>45</v>
      </c>
      <c r="B30" s="7"/>
      <c r="C30" s="8"/>
      <c r="D30" s="7"/>
      <c r="E30" s="3" t="s">
        <v>46</v>
      </c>
      <c r="F30" s="9">
        <f>F5+F13-F28</f>
        <v>77986.070000000007</v>
      </c>
    </row>
    <row r="31" spans="1:6" x14ac:dyDescent="0.2">
      <c r="F31" s="10"/>
    </row>
    <row r="32" spans="1:6" x14ac:dyDescent="0.2">
      <c r="A32" s="40" t="s">
        <v>47</v>
      </c>
      <c r="B32" s="41"/>
      <c r="C32" s="42"/>
      <c r="D32" s="41"/>
      <c r="E32" s="42"/>
      <c r="F32" s="43"/>
    </row>
    <row r="33" spans="1:6" x14ac:dyDescent="0.2">
      <c r="A33" s="40"/>
      <c r="B33" s="41"/>
      <c r="C33" s="42"/>
      <c r="D33" s="41"/>
      <c r="E33" s="42" t="s">
        <v>48</v>
      </c>
      <c r="F33" s="43"/>
    </row>
    <row r="34" spans="1:6" x14ac:dyDescent="0.2">
      <c r="A34" s="40"/>
      <c r="B34" s="41"/>
      <c r="C34" s="42"/>
      <c r="D34" s="44" t="s">
        <v>49</v>
      </c>
      <c r="E34" s="45" t="s">
        <v>50</v>
      </c>
      <c r="F34" s="46" t="s">
        <v>51</v>
      </c>
    </row>
    <row r="35" spans="1:6" x14ac:dyDescent="0.2">
      <c r="A35" s="40"/>
      <c r="B35" s="41"/>
      <c r="C35" s="42"/>
      <c r="D35" s="15">
        <v>45126</v>
      </c>
      <c r="E35" s="38" t="s">
        <v>52</v>
      </c>
      <c r="F35" s="18">
        <v>-1082.5</v>
      </c>
    </row>
    <row r="36" spans="1:6" x14ac:dyDescent="0.2">
      <c r="A36" s="40"/>
      <c r="B36" s="41"/>
      <c r="C36" s="42"/>
      <c r="D36" s="15">
        <v>45134</v>
      </c>
      <c r="E36" s="38" t="s">
        <v>53</v>
      </c>
      <c r="F36" s="18">
        <v>-436.35</v>
      </c>
    </row>
    <row r="37" spans="1:6" x14ac:dyDescent="0.2">
      <c r="A37" s="40"/>
      <c r="B37" s="41"/>
      <c r="C37" s="42"/>
      <c r="D37" s="15">
        <v>45141</v>
      </c>
      <c r="E37" s="38" t="s">
        <v>26</v>
      </c>
      <c r="F37" s="18">
        <v>390</v>
      </c>
    </row>
    <row r="38" spans="1:6" x14ac:dyDescent="0.2">
      <c r="A38" s="40"/>
      <c r="B38" s="41"/>
      <c r="C38" s="42"/>
      <c r="D38" s="15">
        <v>45152</v>
      </c>
      <c r="E38" s="38" t="s">
        <v>35</v>
      </c>
      <c r="F38" s="18">
        <v>1958.1</v>
      </c>
    </row>
    <row r="39" spans="1:6" x14ac:dyDescent="0.2">
      <c r="A39" s="40"/>
      <c r="B39" s="41"/>
      <c r="C39" s="42"/>
      <c r="D39" s="15"/>
      <c r="E39" s="38"/>
      <c r="F39" s="18"/>
    </row>
    <row r="40" spans="1:6" x14ac:dyDescent="0.2">
      <c r="A40" s="40"/>
      <c r="B40" s="41"/>
      <c r="C40" s="42"/>
      <c r="D40" s="15"/>
      <c r="E40" s="37"/>
      <c r="F40" s="18"/>
    </row>
    <row r="41" spans="1:6" x14ac:dyDescent="0.2">
      <c r="A41" s="40"/>
      <c r="B41" s="41"/>
      <c r="C41" s="42"/>
      <c r="D41" s="15"/>
      <c r="E41" s="37"/>
      <c r="F41" s="18"/>
    </row>
    <row r="42" spans="1:6" x14ac:dyDescent="0.2">
      <c r="A42" s="40"/>
      <c r="B42" s="41"/>
      <c r="C42" s="42"/>
      <c r="D42" s="15"/>
      <c r="E42" s="37"/>
      <c r="F42" s="18"/>
    </row>
    <row r="43" spans="1:6" ht="17" thickBot="1" x14ac:dyDescent="0.25">
      <c r="A43" s="40"/>
      <c r="B43" s="41"/>
      <c r="C43" s="42"/>
      <c r="D43" s="47"/>
      <c r="E43" s="45"/>
      <c r="F43" s="48"/>
    </row>
    <row r="44" spans="1:6" ht="17" thickBot="1" x14ac:dyDescent="0.25">
      <c r="A44" s="40"/>
      <c r="B44" s="41"/>
      <c r="C44" s="42"/>
      <c r="D44" s="41"/>
      <c r="E44" s="42" t="s">
        <v>54</v>
      </c>
      <c r="F44" s="49">
        <f>SUM(F35:F43)</f>
        <v>829.25</v>
      </c>
    </row>
    <row r="45" spans="1:6" ht="17" thickBot="1" x14ac:dyDescent="0.25">
      <c r="A45" s="40"/>
      <c r="B45" s="41"/>
      <c r="C45" s="42"/>
      <c r="D45" s="41"/>
      <c r="E45" s="42"/>
      <c r="F45" s="43"/>
    </row>
    <row r="46" spans="1:6" ht="17" thickBot="1" x14ac:dyDescent="0.25">
      <c r="A46" s="40"/>
      <c r="B46" s="41"/>
      <c r="C46" s="42"/>
      <c r="D46" s="41"/>
      <c r="E46" s="42" t="s">
        <v>55</v>
      </c>
      <c r="F46" s="49">
        <v>0</v>
      </c>
    </row>
    <row r="47" spans="1:6" ht="17" thickBot="1" x14ac:dyDescent="0.25">
      <c r="A47" s="40"/>
      <c r="B47" s="41"/>
      <c r="C47" s="42"/>
      <c r="D47" s="41"/>
      <c r="E47" s="42"/>
      <c r="F47" s="43"/>
    </row>
    <row r="48" spans="1:6" ht="17" thickBot="1" x14ac:dyDescent="0.25">
      <c r="A48" s="40"/>
      <c r="B48" s="41"/>
      <c r="C48" s="42"/>
      <c r="D48" s="41"/>
      <c r="E48" s="45" t="s">
        <v>56</v>
      </c>
      <c r="F48" s="50">
        <f>F30+F44-F46</f>
        <v>78815.320000000007</v>
      </c>
    </row>
    <row r="49" spans="1:6" ht="17" thickBot="1" x14ac:dyDescent="0.25">
      <c r="A49" s="40"/>
      <c r="B49" s="41"/>
      <c r="C49" s="42"/>
      <c r="D49" s="41"/>
      <c r="E49" s="42" t="s">
        <v>57</v>
      </c>
      <c r="F49" s="51">
        <f>F50-F48</f>
        <v>0</v>
      </c>
    </row>
    <row r="50" spans="1:6" ht="17" thickBot="1" x14ac:dyDescent="0.25">
      <c r="A50" s="40"/>
      <c r="B50" s="41"/>
      <c r="C50" s="42"/>
      <c r="D50" s="41"/>
      <c r="E50" s="45" t="s">
        <v>58</v>
      </c>
      <c r="F50" s="50">
        <v>78815.320000000007</v>
      </c>
    </row>
    <row r="51" spans="1:6" x14ac:dyDescent="0.2">
      <c r="A51" s="40"/>
      <c r="B51" s="41"/>
      <c r="C51" s="42"/>
      <c r="D51" s="41"/>
      <c r="E51" s="42"/>
      <c r="F51" s="43"/>
    </row>
    <row r="52" spans="1:6" ht="17" thickBot="1" x14ac:dyDescent="0.25">
      <c r="A52" s="40" t="s">
        <v>59</v>
      </c>
      <c r="B52" s="41"/>
      <c r="C52" s="41"/>
      <c r="D52" s="41"/>
      <c r="E52" s="42"/>
      <c r="F52" s="43"/>
    </row>
    <row r="53" spans="1:6" ht="17" thickBot="1" x14ac:dyDescent="0.25">
      <c r="A53" s="40"/>
      <c r="B53" s="41"/>
      <c r="C53" s="42"/>
      <c r="D53" s="41"/>
      <c r="E53" s="42" t="s">
        <v>60</v>
      </c>
      <c r="F53" s="49">
        <v>0</v>
      </c>
    </row>
    <row r="54" spans="1:6" ht="17" thickBot="1" x14ac:dyDescent="0.25">
      <c r="A54" s="40"/>
      <c r="B54" s="41"/>
      <c r="C54" s="42"/>
      <c r="D54" s="41"/>
      <c r="E54" s="42" t="s">
        <v>61</v>
      </c>
      <c r="F54" s="49">
        <v>0</v>
      </c>
    </row>
    <row r="55" spans="1:6" ht="17" thickBot="1" x14ac:dyDescent="0.25">
      <c r="A55" s="40"/>
      <c r="B55" s="41"/>
      <c r="C55" s="42"/>
      <c r="D55" s="41"/>
      <c r="E55" s="42" t="s">
        <v>62</v>
      </c>
      <c r="F55" s="49">
        <v>0</v>
      </c>
    </row>
    <row r="56" spans="1:6" ht="17" thickBot="1" x14ac:dyDescent="0.25">
      <c r="A56" s="40"/>
      <c r="B56" s="41"/>
      <c r="C56" s="42"/>
      <c r="D56" s="41"/>
      <c r="E56" s="42" t="s">
        <v>63</v>
      </c>
      <c r="F56" s="52">
        <f>F53+F54-F55</f>
        <v>0</v>
      </c>
    </row>
    <row r="57" spans="1:6" ht="17" thickBot="1" x14ac:dyDescent="0.25">
      <c r="A57" s="40"/>
      <c r="B57" s="41"/>
      <c r="C57" s="42"/>
      <c r="D57" s="41"/>
      <c r="E57" s="42"/>
      <c r="F57" s="43"/>
    </row>
    <row r="58" spans="1:6" ht="17" thickBot="1" x14ac:dyDescent="0.25">
      <c r="A58" s="40"/>
      <c r="B58" s="41"/>
      <c r="C58" s="42"/>
      <c r="D58" s="41" t="s">
        <v>64</v>
      </c>
      <c r="E58" s="42"/>
      <c r="F58" s="53">
        <f>F48+F56</f>
        <v>78815.320000000007</v>
      </c>
    </row>
    <row r="63" spans="1:6" x14ac:dyDescent="0.2">
      <c r="A63" s="6"/>
      <c r="B63" s="7"/>
      <c r="C63" s="8"/>
      <c r="D63" s="7"/>
    </row>
    <row r="64" spans="1:6" x14ac:dyDescent="0.2">
      <c r="A64" s="6"/>
      <c r="B64" s="7"/>
      <c r="C64" s="8"/>
      <c r="D64" s="7"/>
    </row>
    <row r="65" spans="1:4" x14ac:dyDescent="0.2">
      <c r="A65" s="1"/>
      <c r="B65" s="54"/>
      <c r="C65" s="55"/>
      <c r="D65" s="54"/>
    </row>
    <row r="67" spans="1:4" x14ac:dyDescent="0.2">
      <c r="A67" s="1"/>
      <c r="B67" s="54"/>
      <c r="C67" s="55"/>
      <c r="D67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Shores</dc:creator>
  <cp:lastModifiedBy>Riley Shores</cp:lastModifiedBy>
  <dcterms:created xsi:type="dcterms:W3CDTF">2023-09-12T22:43:28Z</dcterms:created>
  <dcterms:modified xsi:type="dcterms:W3CDTF">2023-09-12T22:47:27Z</dcterms:modified>
</cp:coreProperties>
</file>