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scoputer/Documents/"/>
    </mc:Choice>
  </mc:AlternateContent>
  <xr:revisionPtr revIDLastSave="0" documentId="8_{C82F160C-83D0-5741-81CC-731426902C29}" xr6:coauthVersionLast="47" xr6:coauthVersionMax="47" xr10:uidLastSave="{00000000-0000-0000-0000-000000000000}"/>
  <bookViews>
    <workbookView xWindow="0" yWindow="0" windowWidth="28800" windowHeight="18000" xr2:uid="{41A9E804-908B-AD4D-A2E3-98A834C48EB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7" i="1" l="1"/>
  <c r="F185" i="1"/>
  <c r="D113" i="1"/>
  <c r="F95" i="1"/>
  <c r="F157" i="1" s="1"/>
  <c r="F189" i="1" s="1"/>
  <c r="F199" i="1" l="1"/>
  <c r="F190" i="1"/>
</calcChain>
</file>

<file path=xl/sharedStrings.xml><?xml version="1.0" encoding="utf-8"?>
<sst xmlns="http://schemas.openxmlformats.org/spreadsheetml/2006/main" count="96" uniqueCount="86">
  <si>
    <t>NAME:  FRIENDS OF JACKSONVILLE BEACH ELEMENTARY PTO</t>
  </si>
  <si>
    <t xml:space="preserve">DATE PREPARED: </t>
  </si>
  <si>
    <t>SCHOOL NAME &amp; NO: JACKSONVILLE BEACH ELEMENTARY - 144</t>
  </si>
  <si>
    <t>09/04/.2023</t>
  </si>
  <si>
    <t>BANK NAME: TRUIST</t>
  </si>
  <si>
    <t>FEDERAL ID: XX-XXXXXX</t>
  </si>
  <si>
    <t>CHECKING ACCT #: 1100020715888</t>
  </si>
  <si>
    <t>DATE: 9/1/23</t>
  </si>
  <si>
    <t>BEGINNING CHECKING ACCOUNT BOOK BALANCE:</t>
  </si>
  <si>
    <t>RECEIPTS:</t>
  </si>
  <si>
    <t>Prepared by Kyli Shores</t>
  </si>
  <si>
    <t xml:space="preserve">DATE </t>
  </si>
  <si>
    <t>ACCT DESCRIPTION</t>
  </si>
  <si>
    <t>ACCT NO</t>
  </si>
  <si>
    <t>NOTES</t>
  </si>
  <si>
    <t>AMOUNT</t>
  </si>
  <si>
    <t>#1011</t>
  </si>
  <si>
    <t>Curriculum Support</t>
  </si>
  <si>
    <t>The Positivity  Project LLC. / to Friends of Jax Beach Elementary</t>
  </si>
  <si>
    <t>refund # 1281 = $3,995.00 : 07/21/23</t>
  </si>
  <si>
    <t>Car Tags</t>
  </si>
  <si>
    <t>Cash from Car Tag sales in car line</t>
  </si>
  <si>
    <t>TOTAL RECEIPTS (+)</t>
  </si>
  <si>
    <t>DISBURSEMENTS</t>
  </si>
  <si>
    <t>DATE</t>
  </si>
  <si>
    <t>CHK NO/MEMO</t>
  </si>
  <si>
    <t>PAYABLE TO/PURPOSE</t>
  </si>
  <si>
    <t>#1291</t>
  </si>
  <si>
    <t>Monster Mash</t>
  </si>
  <si>
    <t>Francie Hallahan / Monster Mash party rental &amp; touch of paint deposit</t>
  </si>
  <si>
    <t>#1292</t>
  </si>
  <si>
    <t>Copies / Office</t>
  </si>
  <si>
    <t xml:space="preserve">Marie Houtz/ Expense related to audit/ Flash drive for Kyli </t>
  </si>
  <si>
    <t>#1293</t>
  </si>
  <si>
    <t>Ad Hoc Hospitality</t>
  </si>
  <si>
    <t xml:space="preserve">Stephanie Deverson / flowers for funeral </t>
  </si>
  <si>
    <t>#1294</t>
  </si>
  <si>
    <t>Amee Bailey /Food for Audit meeting/ Coffee for Sept. general meeting</t>
  </si>
  <si>
    <t>#1295</t>
  </si>
  <si>
    <t xml:space="preserve">First Day Social </t>
  </si>
  <si>
    <t>Reshan Chua/ Balloons/ Snack/ Sticker Mule &amp; school magnets</t>
  </si>
  <si>
    <t>#1296</t>
  </si>
  <si>
    <t>Beautification</t>
  </si>
  <si>
    <t>Coastal Cuts Lawn INC. /  Campus Cleanup/ Mulch</t>
  </si>
  <si>
    <t>Check was lost by Coastal Cuts</t>
  </si>
  <si>
    <t>#1297</t>
  </si>
  <si>
    <t>Enrichment Grants</t>
  </si>
  <si>
    <t>Heather Despain/ Art enrichment grant/ art supplies</t>
  </si>
  <si>
    <t>#1298</t>
  </si>
  <si>
    <t>VOID</t>
  </si>
  <si>
    <t>#1299</t>
  </si>
  <si>
    <t>Blick art materials/ Heather Despain / Art enrichment grants/ art supplies</t>
  </si>
  <si>
    <t>#1300</t>
  </si>
  <si>
    <t>Fundraiser - Fall Expenses</t>
  </si>
  <si>
    <t>The Story Ship, LLC / Stem showcase/ Assembly</t>
  </si>
  <si>
    <t>#1301</t>
  </si>
  <si>
    <t>Scolastic Inc. / Replace Posititity Project C# 1281 - $3,995.00</t>
  </si>
  <si>
    <t>#1302</t>
  </si>
  <si>
    <t>Teacher Hospitality</t>
  </si>
  <si>
    <t>Katherine Andrews /  Teachers Breakfast 09/15/23</t>
  </si>
  <si>
    <t>#1105</t>
  </si>
  <si>
    <t>Celebration Party Rentals (Monster Mash 2022) replaces #1039</t>
  </si>
  <si>
    <t>TOTAL DISBURSEMENTS (-)</t>
  </si>
  <si>
    <t>DATE: 9/31/23</t>
  </si>
  <si>
    <t>ENDING CHECKING ACCOUNT BOOK BALANCE:</t>
  </si>
  <si>
    <t>RECONCILIATION SECTION</t>
  </si>
  <si>
    <t>OUTSTANDING CHECKS</t>
  </si>
  <si>
    <t>Check Date</t>
  </si>
  <si>
    <t>Check No</t>
  </si>
  <si>
    <t>Amount</t>
  </si>
  <si>
    <t># 1285</t>
  </si>
  <si>
    <t>#1288</t>
  </si>
  <si>
    <t>TOTAL (+)</t>
  </si>
  <si>
    <t>TOTAL OUTSTANDING DEPOSITS (-)</t>
  </si>
  <si>
    <t>RECONCILED CHECKING ACCT TOTAL</t>
  </si>
  <si>
    <t>this must be zero</t>
  </si>
  <si>
    <t>ok</t>
  </si>
  <si>
    <t>ENDING BANK STMT BALANCE</t>
  </si>
  <si>
    <t>$74.911.37</t>
  </si>
  <si>
    <t>SAVINGS ACCT #</t>
  </si>
  <si>
    <t>BEGINNING SAVINGS ACCT TOTAL</t>
  </si>
  <si>
    <t>Add Receipts (+)</t>
  </si>
  <si>
    <t>Subtract Disbursements (-)</t>
  </si>
  <si>
    <t>*interest</t>
  </si>
  <si>
    <t>Total Book &amp; Bank balance- savings</t>
  </si>
  <si>
    <t>TOTAL CHECKING AND SAVINGS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</si>
</sst>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 (Body)"/>
    </font>
    <font>
      <u/>
      <sz val="8"/>
      <color theme="1"/>
      <name val="Calibri"/>
      <family val="2"/>
      <scheme val="minor"/>
    </font>
    <font>
      <sz val="8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14" fontId="3" fillId="0" borderId="0" xfId="2" applyNumberFormat="1" applyFont="1"/>
    <xf numFmtId="1" fontId="4" fillId="0" borderId="0" xfId="2" applyNumberFormat="1" applyFont="1"/>
    <xf numFmtId="0" fontId="4" fillId="0" borderId="0" xfId="2" applyFont="1"/>
    <xf numFmtId="0" fontId="5" fillId="2" borderId="0" xfId="2" applyFont="1" applyFill="1"/>
    <xf numFmtId="14" fontId="4" fillId="0" borderId="0" xfId="2" applyNumberFormat="1" applyFont="1"/>
    <xf numFmtId="14" fontId="6" fillId="0" borderId="0" xfId="2" applyNumberFormat="1" applyFont="1"/>
    <xf numFmtId="1" fontId="6" fillId="0" borderId="0" xfId="2" applyNumberFormat="1" applyFont="1"/>
    <xf numFmtId="0" fontId="6" fillId="0" borderId="0" xfId="2" applyFont="1"/>
    <xf numFmtId="8" fontId="3" fillId="2" borderId="1" xfId="3" applyNumberFormat="1" applyFont="1" applyFill="1" applyBorder="1"/>
    <xf numFmtId="14" fontId="4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" fontId="4" fillId="0" borderId="2" xfId="2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0" fontId="8" fillId="0" borderId="0" xfId="2" applyFont="1"/>
    <xf numFmtId="0" fontId="9" fillId="0" borderId="0" xfId="2" applyFont="1"/>
    <xf numFmtId="14" fontId="8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2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4" fontId="4" fillId="0" borderId="2" xfId="2" applyNumberFormat="1" applyFont="1" applyBorder="1"/>
    <xf numFmtId="1" fontId="4" fillId="0" borderId="2" xfId="2" applyNumberFormat="1" applyFont="1" applyBorder="1"/>
    <xf numFmtId="0" fontId="5" fillId="0" borderId="2" xfId="0" applyFont="1" applyBorder="1"/>
    <xf numFmtId="164" fontId="4" fillId="0" borderId="2" xfId="2" applyNumberFormat="1" applyFont="1" applyBorder="1"/>
    <xf numFmtId="0" fontId="4" fillId="0" borderId="2" xfId="2" applyFont="1" applyBorder="1"/>
    <xf numFmtId="0" fontId="7" fillId="0" borderId="0" xfId="0" applyFont="1"/>
    <xf numFmtId="0" fontId="4" fillId="0" borderId="0" xfId="2" applyFont="1" applyAlignment="1">
      <alignment horizontal="right"/>
    </xf>
    <xf numFmtId="164" fontId="4" fillId="0" borderId="1" xfId="2" applyNumberFormat="1" applyFont="1" applyBorder="1"/>
    <xf numFmtId="164" fontId="4" fillId="0" borderId="0" xfId="2" applyNumberFormat="1" applyFont="1"/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8" fontId="7" fillId="3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6" fontId="7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7" fillId="0" borderId="2" xfId="0" applyNumberFormat="1" applyFont="1" applyBorder="1"/>
    <xf numFmtId="6" fontId="7" fillId="3" borderId="2" xfId="0" applyNumberFormat="1" applyFont="1" applyFill="1" applyBorder="1" applyAlignment="1">
      <alignment horizontal="right"/>
    </xf>
    <xf numFmtId="0" fontId="7" fillId="0" borderId="2" xfId="0" applyFont="1" applyBorder="1"/>
    <xf numFmtId="164" fontId="7" fillId="0" borderId="2" xfId="0" applyNumberFormat="1" applyFont="1" applyBorder="1"/>
    <xf numFmtId="0" fontId="7" fillId="3" borderId="2" xfId="0" applyFont="1" applyFill="1" applyBorder="1" applyAlignment="1">
      <alignment horizontal="right"/>
    </xf>
    <xf numFmtId="14" fontId="7" fillId="0" borderId="0" xfId="0" applyNumberFormat="1" applyFont="1"/>
    <xf numFmtId="6" fontId="7" fillId="3" borderId="0" xfId="0" applyNumberFormat="1" applyFont="1" applyFill="1" applyAlignment="1">
      <alignment horizontal="right"/>
    </xf>
    <xf numFmtId="164" fontId="7" fillId="0" borderId="0" xfId="0" applyNumberFormat="1" applyFont="1"/>
    <xf numFmtId="1" fontId="4" fillId="3" borderId="2" xfId="2" applyNumberFormat="1" applyFont="1" applyFill="1" applyBorder="1" applyAlignment="1">
      <alignment horizontal="right"/>
    </xf>
    <xf numFmtId="1" fontId="4" fillId="3" borderId="2" xfId="2" applyNumberFormat="1" applyFont="1" applyFill="1" applyBorder="1"/>
    <xf numFmtId="1" fontId="4" fillId="3" borderId="0" xfId="2" applyNumberFormat="1" applyFont="1" applyFill="1"/>
    <xf numFmtId="164" fontId="3" fillId="2" borderId="1" xfId="3" applyNumberFormat="1" applyFont="1" applyFill="1" applyBorder="1"/>
    <xf numFmtId="0" fontId="2" fillId="0" borderId="0" xfId="2"/>
    <xf numFmtId="2" fontId="4" fillId="0" borderId="0" xfId="2" applyNumberFormat="1" applyFont="1"/>
    <xf numFmtId="44" fontId="7" fillId="0" borderId="2" xfId="0" applyNumberFormat="1" applyFont="1" applyBorder="1"/>
    <xf numFmtId="6" fontId="7" fillId="0" borderId="2" xfId="0" applyNumberFormat="1" applyFont="1" applyBorder="1" applyAlignment="1">
      <alignment horizontal="center"/>
    </xf>
    <xf numFmtId="8" fontId="7" fillId="0" borderId="2" xfId="0" applyNumberFormat="1" applyFont="1" applyBorder="1"/>
    <xf numFmtId="14" fontId="8" fillId="0" borderId="2" xfId="2" applyNumberFormat="1" applyFont="1" applyBorder="1"/>
    <xf numFmtId="1" fontId="8" fillId="0" borderId="2" xfId="2" applyNumberFormat="1" applyFont="1" applyBorder="1" applyAlignment="1">
      <alignment horizontal="right"/>
    </xf>
    <xf numFmtId="164" fontId="8" fillId="0" borderId="2" xfId="2" applyNumberFormat="1" applyFont="1" applyBorder="1"/>
    <xf numFmtId="1" fontId="4" fillId="0" borderId="2" xfId="2" applyNumberFormat="1" applyFont="1" applyBorder="1" applyAlignment="1">
      <alignment horizontal="right"/>
    </xf>
    <xf numFmtId="164" fontId="4" fillId="0" borderId="4" xfId="2" applyNumberFormat="1" applyFont="1" applyBorder="1"/>
    <xf numFmtId="164" fontId="4" fillId="2" borderId="6" xfId="2" applyNumberFormat="1" applyFont="1" applyFill="1" applyBorder="1"/>
    <xf numFmtId="164" fontId="4" fillId="0" borderId="0" xfId="1" applyNumberFormat="1" applyFont="1"/>
    <xf numFmtId="44" fontId="4" fillId="0" borderId="0" xfId="2" applyNumberFormat="1" applyFont="1"/>
    <xf numFmtId="2" fontId="2" fillId="0" borderId="0" xfId="2" applyNumberFormat="1"/>
    <xf numFmtId="44" fontId="4" fillId="0" borderId="0" xfId="1" applyFont="1"/>
    <xf numFmtId="0" fontId="4" fillId="0" borderId="1" xfId="2" applyFont="1" applyBorder="1"/>
    <xf numFmtId="0" fontId="4" fillId="2" borderId="1" xfId="2" applyFont="1" applyFill="1" applyBorder="1"/>
    <xf numFmtId="44" fontId="3" fillId="2" borderId="1" xfId="3" applyFont="1" applyFill="1" applyBorder="1"/>
    <xf numFmtId="1" fontId="3" fillId="0" borderId="0" xfId="2" applyNumberFormat="1" applyFont="1"/>
    <xf numFmtId="0" fontId="3" fillId="0" borderId="0" xfId="2" applyFont="1"/>
  </cellXfs>
  <cellStyles count="4">
    <cellStyle name="Currency" xfId="1" builtinId="4"/>
    <cellStyle name="Currency 2" xfId="3" xr:uid="{494227DB-B62A-9342-A579-A979715AF552}"/>
    <cellStyle name="Normal" xfId="0" builtinId="0"/>
    <cellStyle name="Normal 2" xfId="2" xr:uid="{72A12116-2625-EB40-AB08-229B4F4D7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leyscoputer/Downloads/2023-24.%20correct%20Workbook%20FOJBE%20PTO.xlsx" TargetMode="External"/><Relationship Id="rId1" Type="http://schemas.openxmlformats.org/officeDocument/2006/relationships/externalLinkPath" Target="/Users/rileyscoputer/Downloads/2023-24.%20correct%20Workbook%20FOJBE%20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Monthly Spread"/>
      <sheetName val="TRANSACTION DETAILS 101"/>
      <sheetName val="JUL 16"/>
      <sheetName val="TRANSACTION DETAILS 100"/>
      <sheetName val="Grants"/>
      <sheetName val="JUL 17"/>
      <sheetName val="AUG 17"/>
      <sheetName val="SEP 17"/>
      <sheetName val="OCT 17"/>
      <sheetName val="NOV 17"/>
      <sheetName val="DEC 17"/>
      <sheetName val="JAN 18"/>
      <sheetName val="FEB 18"/>
      <sheetName val="COA"/>
      <sheetName val="Outstanding Checks"/>
      <sheetName val="JULY 2023"/>
      <sheetName val="AUGUST 2023"/>
      <sheetName val="SEPT 2023"/>
      <sheetName val="OCT 2023"/>
      <sheetName val="NOV 2023"/>
      <sheetName val="DEC 2023"/>
      <sheetName val="JAN 2024"/>
      <sheetName val="FEB 2024"/>
      <sheetName val="MARCH 2024"/>
      <sheetName val="APRIL 2024"/>
      <sheetName val="MAY 2024"/>
      <sheetName val="JUNE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Miscellaneous Donations</v>
          </cell>
          <cell r="C8">
            <v>102</v>
          </cell>
        </row>
        <row r="9">
          <cell r="B9" t="str">
            <v>Monthly Contributions</v>
          </cell>
          <cell r="C9">
            <v>103</v>
          </cell>
        </row>
        <row r="11">
          <cell r="B11" t="str">
            <v>Fundraiser - Fall / STEM</v>
          </cell>
          <cell r="C11">
            <v>105</v>
          </cell>
        </row>
        <row r="12">
          <cell r="B12" t="str">
            <v>Fundraiser - Spring /  Starfish Sprint</v>
          </cell>
          <cell r="C12">
            <v>106</v>
          </cell>
        </row>
        <row r="13">
          <cell r="B13" t="str">
            <v>Fundraiser - Spirit Events</v>
          </cell>
          <cell r="C13">
            <v>104</v>
          </cell>
        </row>
        <row r="14">
          <cell r="B14" t="str">
            <v>Talent Show</v>
          </cell>
          <cell r="C14">
            <v>107</v>
          </cell>
        </row>
        <row r="15">
          <cell r="B15" t="str">
            <v>Fundraiser - Spirit Events for Student Council Club Grant</v>
          </cell>
          <cell r="C15">
            <v>153</v>
          </cell>
        </row>
        <row r="17">
          <cell r="B17" t="str">
            <v>Car Tags</v>
          </cell>
          <cell r="C17">
            <v>108</v>
          </cell>
        </row>
        <row r="18">
          <cell r="B18" t="str">
            <v>School Shirts</v>
          </cell>
          <cell r="C18">
            <v>109</v>
          </cell>
        </row>
        <row r="19">
          <cell r="B19" t="str">
            <v>Yearbook</v>
          </cell>
          <cell r="C19">
            <v>110</v>
          </cell>
        </row>
        <row r="20">
          <cell r="B20" t="str">
            <v>Science Night and In-School Assembly</v>
          </cell>
          <cell r="C20">
            <v>142</v>
          </cell>
        </row>
        <row r="21">
          <cell r="B21" t="str">
            <v>Staff Appreciation Week Carnation Sales</v>
          </cell>
          <cell r="C21">
            <v>170</v>
          </cell>
        </row>
        <row r="23">
          <cell r="B23" t="str">
            <v>Business Partners Add Ons</v>
          </cell>
          <cell r="C23">
            <v>111</v>
          </cell>
        </row>
        <row r="24">
          <cell r="B24" t="str">
            <v xml:space="preserve">Business Partners: Bronze </v>
          </cell>
          <cell r="C24">
            <v>112</v>
          </cell>
        </row>
        <row r="25">
          <cell r="B25" t="str">
            <v>Business Partners: Silver</v>
          </cell>
          <cell r="C25">
            <v>113</v>
          </cell>
        </row>
        <row r="26">
          <cell r="B26" t="str">
            <v>Business Partners: Gold</v>
          </cell>
          <cell r="C26">
            <v>114</v>
          </cell>
        </row>
        <row r="27">
          <cell r="B27" t="str">
            <v>Business Partners: Platinum</v>
          </cell>
          <cell r="C27">
            <v>115</v>
          </cell>
        </row>
        <row r="28">
          <cell r="B28" t="str">
            <v>Membership</v>
          </cell>
          <cell r="C28">
            <v>120</v>
          </cell>
        </row>
        <row r="29">
          <cell r="B29" t="str">
            <v>5th Grade Activities</v>
          </cell>
          <cell r="C29">
            <v>148</v>
          </cell>
        </row>
        <row r="30">
          <cell r="B30" t="str">
            <v>Bank Maintenance Fee</v>
          </cell>
          <cell r="C30">
            <v>163</v>
          </cell>
        </row>
        <row r="36">
          <cell r="B36" t="str">
            <v>Cultural Assembly</v>
          </cell>
          <cell r="C36">
            <v>131</v>
          </cell>
        </row>
        <row r="37">
          <cell r="B37" t="str">
            <v>Donuts With Dudes</v>
          </cell>
          <cell r="C37">
            <v>132</v>
          </cell>
        </row>
        <row r="38">
          <cell r="B38" t="str">
            <v>Family Field Day</v>
          </cell>
          <cell r="C38">
            <v>174</v>
          </cell>
        </row>
        <row r="39">
          <cell r="B39" t="str">
            <v>Invention Convention</v>
          </cell>
          <cell r="C39">
            <v>135</v>
          </cell>
        </row>
        <row r="40">
          <cell r="B40" t="str">
            <v>Literacy Week</v>
          </cell>
          <cell r="C40">
            <v>136</v>
          </cell>
        </row>
        <row r="41">
          <cell r="B41" t="str">
            <v>Monster Mash</v>
          </cell>
          <cell r="C41">
            <v>137</v>
          </cell>
        </row>
        <row r="42">
          <cell r="B42" t="str">
            <v>Muffins with Misses</v>
          </cell>
          <cell r="C42">
            <v>138</v>
          </cell>
        </row>
        <row r="43">
          <cell r="B43" t="str">
            <v>First Day Social</v>
          </cell>
          <cell r="C43">
            <v>139</v>
          </cell>
        </row>
        <row r="44">
          <cell r="B44" t="str">
            <v>Play Day</v>
          </cell>
          <cell r="C44">
            <v>140</v>
          </cell>
        </row>
        <row r="45">
          <cell r="B45" t="str">
            <v>Red Ribbon Week</v>
          </cell>
          <cell r="C45">
            <v>141</v>
          </cell>
        </row>
        <row r="46">
          <cell r="B46" t="str">
            <v>Science Night and In-School Assembly</v>
          </cell>
          <cell r="C46">
            <v>142</v>
          </cell>
        </row>
        <row r="47">
          <cell r="B47" t="str">
            <v>Spring Dance</v>
          </cell>
          <cell r="C47">
            <v>143</v>
          </cell>
        </row>
        <row r="48">
          <cell r="B48" t="str">
            <v>Summer Reading</v>
          </cell>
          <cell r="C48">
            <v>145</v>
          </cell>
        </row>
        <row r="49">
          <cell r="B49" t="str">
            <v>Talent Show</v>
          </cell>
          <cell r="C49">
            <v>107</v>
          </cell>
        </row>
        <row r="50">
          <cell r="B50" t="str">
            <v>Veterans Flag / Breakfast</v>
          </cell>
          <cell r="C50">
            <v>146</v>
          </cell>
        </row>
        <row r="51">
          <cell r="B51" t="str">
            <v>5th Grade Dance</v>
          </cell>
          <cell r="C51">
            <v>147</v>
          </cell>
        </row>
        <row r="53">
          <cell r="B53" t="str">
            <v>School Shirts</v>
          </cell>
          <cell r="C53">
            <v>109</v>
          </cell>
        </row>
        <row r="54">
          <cell r="B54" t="str">
            <v>Yearbook</v>
          </cell>
          <cell r="C54">
            <v>110</v>
          </cell>
        </row>
        <row r="56">
          <cell r="B56" t="str">
            <v>Beautification</v>
          </cell>
          <cell r="C56">
            <v>149</v>
          </cell>
        </row>
        <row r="57">
          <cell r="B57" t="str">
            <v>Book of the Quarter</v>
          </cell>
          <cell r="C57">
            <v>150</v>
          </cell>
        </row>
        <row r="58">
          <cell r="B58" t="str">
            <v>School Cleaning Supplies</v>
          </cell>
          <cell r="C58">
            <v>151</v>
          </cell>
        </row>
        <row r="59">
          <cell r="B59" t="str">
            <v>Clinic Supplies</v>
          </cell>
          <cell r="C59">
            <v>152</v>
          </cell>
        </row>
        <row r="60">
          <cell r="B60" t="str">
            <v>Health Screenings</v>
          </cell>
          <cell r="C60">
            <v>133</v>
          </cell>
        </row>
        <row r="61">
          <cell r="B61" t="str">
            <v>Homeroom Parents</v>
          </cell>
          <cell r="C61">
            <v>134</v>
          </cell>
        </row>
        <row r="62">
          <cell r="B62" t="str">
            <v>Art Enrichment Parents</v>
          </cell>
          <cell r="C62">
            <v>130</v>
          </cell>
        </row>
        <row r="63">
          <cell r="B63" t="str">
            <v>Club Grants</v>
          </cell>
          <cell r="C63">
            <v>153</v>
          </cell>
        </row>
        <row r="64">
          <cell r="B64" t="str">
            <v>Recess Equipment</v>
          </cell>
          <cell r="C64">
            <v>154</v>
          </cell>
        </row>
        <row r="65">
          <cell r="B65" t="str">
            <v>School Theme / Seasonal Décor</v>
          </cell>
          <cell r="C65">
            <v>156</v>
          </cell>
        </row>
        <row r="66">
          <cell r="B66" t="str">
            <v>Student Planners</v>
          </cell>
          <cell r="C66">
            <v>157</v>
          </cell>
        </row>
        <row r="67">
          <cell r="B67" t="str">
            <v>Curriculum Support</v>
          </cell>
          <cell r="C67">
            <v>173</v>
          </cell>
        </row>
        <row r="68">
          <cell r="B68" t="str">
            <v>Wellness</v>
          </cell>
          <cell r="C68">
            <v>158</v>
          </cell>
        </row>
        <row r="70">
          <cell r="B70" t="str">
            <v>Community Outreach</v>
          </cell>
          <cell r="C70">
            <v>159</v>
          </cell>
        </row>
        <row r="71">
          <cell r="B71" t="str">
            <v>JBE Crisis Support</v>
          </cell>
          <cell r="C71">
            <v>160</v>
          </cell>
        </row>
        <row r="73">
          <cell r="B73" t="str">
            <v>Ad Hoc Hospitality</v>
          </cell>
          <cell r="C73">
            <v>161</v>
          </cell>
        </row>
        <row r="74">
          <cell r="B74" t="str">
            <v>Graduation / Awards Ceremonies</v>
          </cell>
          <cell r="C74">
            <v>162</v>
          </cell>
        </row>
        <row r="75">
          <cell r="B75" t="str">
            <v>Bank Maintenance Fees</v>
          </cell>
          <cell r="C75">
            <v>163</v>
          </cell>
        </row>
        <row r="76">
          <cell r="B76" t="str">
            <v>Business Maintenance</v>
          </cell>
          <cell r="C76">
            <v>164</v>
          </cell>
        </row>
        <row r="77">
          <cell r="B77" t="str">
            <v>Business Partners</v>
          </cell>
          <cell r="C77">
            <v>111</v>
          </cell>
        </row>
        <row r="78">
          <cell r="B78" t="str">
            <v>Contingency</v>
          </cell>
          <cell r="C78">
            <v>165</v>
          </cell>
        </row>
        <row r="79">
          <cell r="B79" t="str">
            <v>Copies / Office</v>
          </cell>
          <cell r="C79">
            <v>166</v>
          </cell>
        </row>
        <row r="80">
          <cell r="B80" t="str">
            <v>Insurance</v>
          </cell>
          <cell r="C80">
            <v>167</v>
          </cell>
        </row>
        <row r="81">
          <cell r="B81" t="str">
            <v>Supplies</v>
          </cell>
          <cell r="C81">
            <v>168</v>
          </cell>
        </row>
        <row r="82">
          <cell r="B82" t="str">
            <v>Car Tags</v>
          </cell>
          <cell r="C82">
            <v>108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2E76-A82C-CB46-95C7-29E9C854D6BE}">
  <dimension ref="A1:I208"/>
  <sheetViews>
    <sheetView tabSelected="1" workbookViewId="0">
      <selection sqref="A1:XFD1048576"/>
    </sheetView>
  </sheetViews>
  <sheetFormatPr baseColWidth="10" defaultColWidth="8.6640625" defaultRowHeight="11" x14ac:dyDescent="0.15"/>
  <cols>
    <col min="1" max="1" width="8.33203125" style="5" customWidth="1"/>
    <col min="2" max="2" width="10.6640625" style="2" customWidth="1"/>
    <col min="3" max="3" width="20.33203125" style="3" customWidth="1"/>
    <col min="4" max="4" width="8" style="2" customWidth="1"/>
    <col min="5" max="5" width="42" style="3" customWidth="1"/>
    <col min="6" max="6" width="16.6640625" style="3" customWidth="1"/>
    <col min="7" max="7" width="11.33203125" style="3" bestFit="1" customWidth="1"/>
    <col min="8" max="8" width="9.33203125" style="3" bestFit="1" customWidth="1"/>
    <col min="9" max="16384" width="8.6640625" style="3"/>
  </cols>
  <sheetData>
    <row r="1" spans="1:7" x14ac:dyDescent="0.15">
      <c r="A1" s="1" t="s">
        <v>0</v>
      </c>
      <c r="F1" s="4" t="s">
        <v>1</v>
      </c>
    </row>
    <row r="2" spans="1:7" x14ac:dyDescent="0.15">
      <c r="A2" s="5" t="s">
        <v>2</v>
      </c>
      <c r="F2" s="3" t="s">
        <v>3</v>
      </c>
    </row>
    <row r="3" spans="1:7" x14ac:dyDescent="0.15">
      <c r="A3" s="5" t="s">
        <v>4</v>
      </c>
      <c r="F3" s="3" t="s">
        <v>5</v>
      </c>
    </row>
    <row r="4" spans="1:7" ht="12" thickBot="1" x14ac:dyDescent="0.2">
      <c r="A4" s="5" t="s">
        <v>6</v>
      </c>
    </row>
    <row r="5" spans="1:7" ht="12" thickBot="1" x14ac:dyDescent="0.2">
      <c r="A5" s="6" t="s">
        <v>7</v>
      </c>
      <c r="B5" s="7"/>
      <c r="C5" s="8"/>
      <c r="D5" s="7"/>
      <c r="E5" s="3" t="s">
        <v>8</v>
      </c>
      <c r="F5" s="9">
        <v>78815.320000000007</v>
      </c>
    </row>
    <row r="6" spans="1:7" x14ac:dyDescent="0.15">
      <c r="A6" s="5" t="s">
        <v>9</v>
      </c>
      <c r="B6" s="2" t="s">
        <v>10</v>
      </c>
    </row>
    <row r="7" spans="1:7" x14ac:dyDescent="0.15">
      <c r="A7" s="10" t="s">
        <v>11</v>
      </c>
      <c r="B7" s="11"/>
      <c r="C7" s="12" t="s">
        <v>12</v>
      </c>
      <c r="D7" s="13" t="s">
        <v>13</v>
      </c>
      <c r="E7" s="12" t="s">
        <v>14</v>
      </c>
      <c r="F7" s="12" t="s">
        <v>15</v>
      </c>
    </row>
    <row r="8" spans="1:7" s="19" customFormat="1" ht="15" x14ac:dyDescent="0.2">
      <c r="A8" s="14">
        <v>45187</v>
      </c>
      <c r="B8" s="15" t="s">
        <v>16</v>
      </c>
      <c r="C8" s="16" t="s">
        <v>17</v>
      </c>
      <c r="D8" s="17">
        <v>173</v>
      </c>
      <c r="E8" s="16" t="s">
        <v>18</v>
      </c>
      <c r="F8" s="15">
        <v>3995</v>
      </c>
      <c r="G8" s="18" t="s">
        <v>19</v>
      </c>
    </row>
    <row r="9" spans="1:7" s="19" customFormat="1" ht="15" x14ac:dyDescent="0.2">
      <c r="A9" s="14">
        <v>45187</v>
      </c>
      <c r="B9" s="15">
        <v>120</v>
      </c>
      <c r="C9" s="16" t="s">
        <v>20</v>
      </c>
      <c r="D9" s="17">
        <v>108</v>
      </c>
      <c r="E9" s="16" t="s">
        <v>21</v>
      </c>
      <c r="F9" s="15">
        <v>120</v>
      </c>
    </row>
    <row r="10" spans="1:7" s="19" customFormat="1" ht="16" x14ac:dyDescent="0.2">
      <c r="A10" s="20"/>
      <c r="B10" s="15"/>
      <c r="C10" s="21"/>
      <c r="D10" s="17"/>
      <c r="E10" s="22"/>
      <c r="F10" s="15"/>
    </row>
    <row r="11" spans="1:7" x14ac:dyDescent="0.15">
      <c r="A11" s="14"/>
      <c r="B11" s="23"/>
      <c r="C11" s="16"/>
      <c r="D11" s="16"/>
      <c r="E11" s="16"/>
      <c r="F11" s="23"/>
    </row>
    <row r="12" spans="1:7" x14ac:dyDescent="0.15">
      <c r="A12" s="14"/>
      <c r="B12" s="23"/>
      <c r="C12" s="16"/>
      <c r="D12" s="16"/>
      <c r="E12" s="16"/>
      <c r="F12" s="23"/>
    </row>
    <row r="13" spans="1:7" hidden="1" x14ac:dyDescent="0.15">
      <c r="A13" s="24"/>
      <c r="B13" s="25"/>
      <c r="C13" s="26"/>
      <c r="D13" s="25"/>
      <c r="E13" s="26"/>
      <c r="F13" s="27"/>
    </row>
    <row r="14" spans="1:7" hidden="1" x14ac:dyDescent="0.15">
      <c r="A14" s="24"/>
      <c r="B14" s="25"/>
      <c r="C14" s="28"/>
      <c r="D14" s="25"/>
      <c r="E14" s="28"/>
      <c r="F14" s="27"/>
    </row>
    <row r="15" spans="1:7" hidden="1" x14ac:dyDescent="0.15">
      <c r="A15" s="24"/>
      <c r="B15" s="25"/>
      <c r="C15" s="28"/>
      <c r="D15" s="25"/>
      <c r="E15" s="28"/>
      <c r="F15" s="27"/>
    </row>
    <row r="16" spans="1:7" hidden="1" x14ac:dyDescent="0.15">
      <c r="A16" s="24"/>
      <c r="B16" s="25"/>
      <c r="C16" s="28"/>
      <c r="D16" s="25"/>
      <c r="E16" s="28"/>
      <c r="F16" s="27"/>
    </row>
    <row r="17" spans="1:6" hidden="1" x14ac:dyDescent="0.15">
      <c r="A17" s="24"/>
      <c r="B17" s="25"/>
      <c r="C17" s="28"/>
      <c r="D17" s="25"/>
      <c r="E17" s="28"/>
      <c r="F17" s="27"/>
    </row>
    <row r="18" spans="1:6" hidden="1" x14ac:dyDescent="0.15">
      <c r="A18" s="24"/>
      <c r="B18" s="25"/>
      <c r="C18" s="28"/>
      <c r="D18" s="25"/>
      <c r="E18" s="28"/>
      <c r="F18" s="27"/>
    </row>
    <row r="19" spans="1:6" hidden="1" x14ac:dyDescent="0.15">
      <c r="A19" s="24"/>
      <c r="B19" s="25"/>
      <c r="C19" s="28"/>
      <c r="D19" s="25"/>
      <c r="E19" s="28"/>
      <c r="F19" s="27"/>
    </row>
    <row r="20" spans="1:6" hidden="1" x14ac:dyDescent="0.15">
      <c r="A20" s="24"/>
      <c r="B20" s="25"/>
      <c r="C20" s="28"/>
      <c r="D20" s="25"/>
      <c r="E20" s="28"/>
      <c r="F20" s="27"/>
    </row>
    <row r="21" spans="1:6" hidden="1" x14ac:dyDescent="0.15">
      <c r="A21" s="24"/>
      <c r="B21" s="25"/>
      <c r="C21" s="28"/>
      <c r="D21" s="25"/>
      <c r="E21" s="28"/>
      <c r="F21" s="27"/>
    </row>
    <row r="22" spans="1:6" hidden="1" x14ac:dyDescent="0.15">
      <c r="A22" s="24"/>
      <c r="B22" s="25"/>
      <c r="C22" s="28"/>
      <c r="D22" s="25"/>
      <c r="E22" s="28"/>
      <c r="F22" s="27"/>
    </row>
    <row r="23" spans="1:6" hidden="1" x14ac:dyDescent="0.15">
      <c r="A23" s="24"/>
      <c r="B23" s="25"/>
      <c r="C23" s="28"/>
      <c r="D23" s="25"/>
      <c r="E23" s="28"/>
      <c r="F23" s="27"/>
    </row>
    <row r="24" spans="1:6" hidden="1" x14ac:dyDescent="0.15">
      <c r="A24" s="24"/>
      <c r="B24" s="25"/>
      <c r="C24" s="29"/>
      <c r="D24" s="25"/>
      <c r="E24" s="28"/>
      <c r="F24" s="27"/>
    </row>
    <row r="25" spans="1:6" hidden="1" x14ac:dyDescent="0.15">
      <c r="A25" s="24"/>
      <c r="B25" s="25"/>
      <c r="C25" s="28"/>
      <c r="D25" s="25"/>
      <c r="E25" s="28"/>
      <c r="F25" s="27"/>
    </row>
    <row r="26" spans="1:6" hidden="1" x14ac:dyDescent="0.15">
      <c r="A26" s="24"/>
      <c r="B26" s="25"/>
      <c r="C26" s="28"/>
      <c r="D26" s="25"/>
      <c r="E26" s="28"/>
      <c r="F26" s="27"/>
    </row>
    <row r="27" spans="1:6" hidden="1" x14ac:dyDescent="0.15">
      <c r="A27" s="24"/>
      <c r="B27" s="25"/>
      <c r="C27" s="28"/>
      <c r="D27" s="25"/>
      <c r="E27" s="28"/>
      <c r="F27" s="27"/>
    </row>
    <row r="28" spans="1:6" hidden="1" x14ac:dyDescent="0.15">
      <c r="A28" s="24"/>
      <c r="B28" s="25"/>
      <c r="C28" s="28"/>
      <c r="D28" s="25"/>
      <c r="E28" s="28"/>
      <c r="F28" s="27"/>
    </row>
    <row r="29" spans="1:6" hidden="1" x14ac:dyDescent="0.15">
      <c r="A29" s="24"/>
      <c r="B29" s="25"/>
      <c r="C29" s="28"/>
      <c r="D29" s="25"/>
      <c r="E29" s="28"/>
      <c r="F29" s="27"/>
    </row>
    <row r="30" spans="1:6" hidden="1" x14ac:dyDescent="0.15">
      <c r="A30" s="24"/>
      <c r="B30" s="25"/>
      <c r="C30" s="28"/>
      <c r="D30" s="25"/>
      <c r="E30" s="28"/>
      <c r="F30" s="27"/>
    </row>
    <row r="31" spans="1:6" hidden="1" x14ac:dyDescent="0.15">
      <c r="A31" s="24"/>
      <c r="B31" s="25"/>
      <c r="C31" s="28"/>
      <c r="D31" s="25"/>
      <c r="E31" s="28"/>
      <c r="F31" s="27"/>
    </row>
    <row r="32" spans="1:6" hidden="1" x14ac:dyDescent="0.15">
      <c r="A32" s="24"/>
      <c r="B32" s="25"/>
      <c r="C32" s="28"/>
      <c r="D32" s="25"/>
      <c r="E32" s="28"/>
      <c r="F32" s="27"/>
    </row>
    <row r="33" spans="1:6" hidden="1" x14ac:dyDescent="0.15">
      <c r="A33" s="24"/>
      <c r="B33" s="25"/>
      <c r="C33" s="28"/>
      <c r="D33" s="25"/>
      <c r="E33" s="28"/>
      <c r="F33" s="27"/>
    </row>
    <row r="34" spans="1:6" hidden="1" x14ac:dyDescent="0.15">
      <c r="A34" s="24"/>
      <c r="B34" s="25"/>
      <c r="C34" s="28"/>
      <c r="D34" s="25"/>
      <c r="E34" s="28"/>
      <c r="F34" s="27"/>
    </row>
    <row r="35" spans="1:6" hidden="1" x14ac:dyDescent="0.15">
      <c r="A35" s="24"/>
      <c r="B35" s="25"/>
      <c r="C35" s="28"/>
      <c r="D35" s="25"/>
      <c r="E35" s="28"/>
      <c r="F35" s="27"/>
    </row>
    <row r="36" spans="1:6" hidden="1" x14ac:dyDescent="0.15">
      <c r="A36" s="24"/>
      <c r="B36" s="25"/>
      <c r="C36" s="28"/>
      <c r="D36" s="25"/>
      <c r="E36" s="28"/>
      <c r="F36" s="27"/>
    </row>
    <row r="37" spans="1:6" hidden="1" x14ac:dyDescent="0.15">
      <c r="A37" s="24"/>
      <c r="B37" s="25"/>
      <c r="C37" s="28"/>
      <c r="D37" s="25"/>
      <c r="E37" s="28"/>
      <c r="F37" s="27"/>
    </row>
    <row r="38" spans="1:6" hidden="1" x14ac:dyDescent="0.15">
      <c r="A38" s="24"/>
      <c r="B38" s="25"/>
      <c r="C38" s="28"/>
      <c r="D38" s="25"/>
      <c r="E38" s="28"/>
      <c r="F38" s="27"/>
    </row>
    <row r="39" spans="1:6" hidden="1" x14ac:dyDescent="0.15">
      <c r="A39" s="24"/>
      <c r="B39" s="25"/>
      <c r="C39" s="28"/>
      <c r="D39" s="25"/>
      <c r="E39" s="28"/>
      <c r="F39" s="27"/>
    </row>
    <row r="40" spans="1:6" hidden="1" x14ac:dyDescent="0.15">
      <c r="A40" s="24"/>
      <c r="B40" s="25"/>
      <c r="C40" s="28"/>
      <c r="D40" s="25"/>
      <c r="E40" s="28"/>
      <c r="F40" s="27"/>
    </row>
    <row r="41" spans="1:6" hidden="1" x14ac:dyDescent="0.15">
      <c r="A41" s="24"/>
      <c r="B41" s="25"/>
      <c r="C41" s="28"/>
      <c r="D41" s="25"/>
      <c r="E41" s="28"/>
      <c r="F41" s="27"/>
    </row>
    <row r="42" spans="1:6" hidden="1" x14ac:dyDescent="0.15">
      <c r="A42" s="24"/>
      <c r="B42" s="25"/>
      <c r="C42" s="28"/>
      <c r="D42" s="25"/>
      <c r="E42" s="28"/>
      <c r="F42" s="27"/>
    </row>
    <row r="43" spans="1:6" hidden="1" x14ac:dyDescent="0.15">
      <c r="A43" s="24"/>
      <c r="B43" s="25"/>
      <c r="C43" s="28"/>
      <c r="D43" s="25"/>
      <c r="E43" s="28"/>
      <c r="F43" s="27"/>
    </row>
    <row r="44" spans="1:6" hidden="1" x14ac:dyDescent="0.15">
      <c r="A44" s="24"/>
      <c r="B44" s="25"/>
      <c r="C44" s="28"/>
      <c r="D44" s="25"/>
      <c r="E44" s="28"/>
      <c r="F44" s="27"/>
    </row>
    <row r="45" spans="1:6" hidden="1" x14ac:dyDescent="0.15">
      <c r="A45" s="24"/>
      <c r="B45" s="25"/>
      <c r="C45" s="28"/>
      <c r="D45" s="25"/>
      <c r="E45" s="28"/>
      <c r="F45" s="27"/>
    </row>
    <row r="46" spans="1:6" hidden="1" x14ac:dyDescent="0.15">
      <c r="A46" s="24"/>
      <c r="B46" s="25"/>
      <c r="C46" s="28"/>
      <c r="D46" s="25"/>
      <c r="E46" s="28"/>
      <c r="F46" s="27"/>
    </row>
    <row r="47" spans="1:6" hidden="1" x14ac:dyDescent="0.15">
      <c r="A47" s="24"/>
      <c r="B47" s="25"/>
      <c r="C47" s="28"/>
      <c r="D47" s="25"/>
      <c r="E47" s="28"/>
      <c r="F47" s="27"/>
    </row>
    <row r="48" spans="1:6" hidden="1" x14ac:dyDescent="0.15">
      <c r="A48" s="24"/>
      <c r="B48" s="25"/>
      <c r="C48" s="28"/>
      <c r="D48" s="25"/>
      <c r="E48" s="28"/>
      <c r="F48" s="27"/>
    </row>
    <row r="49" spans="1:6" hidden="1" x14ac:dyDescent="0.15">
      <c r="A49" s="24"/>
      <c r="B49" s="25"/>
      <c r="C49" s="28"/>
      <c r="D49" s="25"/>
      <c r="E49" s="28"/>
      <c r="F49" s="27"/>
    </row>
    <row r="50" spans="1:6" hidden="1" x14ac:dyDescent="0.15">
      <c r="A50" s="24"/>
      <c r="B50" s="25"/>
      <c r="C50" s="28"/>
      <c r="D50" s="25"/>
      <c r="E50" s="28"/>
      <c r="F50" s="27"/>
    </row>
    <row r="51" spans="1:6" hidden="1" x14ac:dyDescent="0.15">
      <c r="A51" s="24"/>
      <c r="B51" s="25"/>
      <c r="C51" s="28"/>
      <c r="D51" s="25"/>
      <c r="E51" s="28"/>
      <c r="F51" s="27"/>
    </row>
    <row r="52" spans="1:6" hidden="1" x14ac:dyDescent="0.15">
      <c r="A52" s="24"/>
      <c r="B52" s="25"/>
      <c r="C52" s="28"/>
      <c r="D52" s="25"/>
      <c r="E52" s="28"/>
      <c r="F52" s="27"/>
    </row>
    <row r="53" spans="1:6" hidden="1" x14ac:dyDescent="0.15">
      <c r="A53" s="24"/>
      <c r="B53" s="25"/>
      <c r="C53" s="28"/>
      <c r="D53" s="25"/>
      <c r="E53" s="28"/>
      <c r="F53" s="27"/>
    </row>
    <row r="54" spans="1:6" hidden="1" x14ac:dyDescent="0.15">
      <c r="A54" s="24"/>
      <c r="B54" s="25"/>
      <c r="C54" s="28"/>
      <c r="D54" s="25"/>
      <c r="E54" s="28"/>
      <c r="F54" s="27"/>
    </row>
    <row r="55" spans="1:6" hidden="1" x14ac:dyDescent="0.15">
      <c r="A55" s="24"/>
      <c r="B55" s="25"/>
      <c r="C55" s="28"/>
      <c r="D55" s="25"/>
      <c r="E55" s="28"/>
      <c r="F55" s="27"/>
    </row>
    <row r="56" spans="1:6" hidden="1" x14ac:dyDescent="0.15">
      <c r="A56" s="24"/>
      <c r="B56" s="25"/>
      <c r="C56" s="28"/>
      <c r="D56" s="25"/>
      <c r="E56" s="28"/>
      <c r="F56" s="27"/>
    </row>
    <row r="57" spans="1:6" hidden="1" x14ac:dyDescent="0.15">
      <c r="A57" s="24"/>
      <c r="B57" s="25"/>
      <c r="C57" s="28"/>
      <c r="D57" s="25"/>
      <c r="E57" s="28"/>
      <c r="F57" s="27"/>
    </row>
    <row r="58" spans="1:6" hidden="1" x14ac:dyDescent="0.15">
      <c r="A58" s="24"/>
      <c r="B58" s="25"/>
      <c r="C58" s="28"/>
      <c r="D58" s="25"/>
      <c r="E58" s="28"/>
      <c r="F58" s="27"/>
    </row>
    <row r="59" spans="1:6" hidden="1" x14ac:dyDescent="0.15">
      <c r="A59" s="24"/>
      <c r="B59" s="25"/>
      <c r="C59" s="28"/>
      <c r="D59" s="25"/>
      <c r="E59" s="28"/>
      <c r="F59" s="27"/>
    </row>
    <row r="60" spans="1:6" hidden="1" x14ac:dyDescent="0.15">
      <c r="A60" s="24"/>
      <c r="B60" s="25"/>
      <c r="C60" s="28"/>
      <c r="D60" s="25"/>
      <c r="E60" s="28"/>
      <c r="F60" s="27"/>
    </row>
    <row r="61" spans="1:6" hidden="1" x14ac:dyDescent="0.15">
      <c r="A61" s="24"/>
      <c r="B61" s="25"/>
      <c r="C61" s="28"/>
      <c r="D61" s="25"/>
      <c r="E61" s="28"/>
      <c r="F61" s="27"/>
    </row>
    <row r="62" spans="1:6" hidden="1" x14ac:dyDescent="0.15">
      <c r="A62" s="24"/>
      <c r="B62" s="25"/>
      <c r="C62" s="28"/>
      <c r="D62" s="25"/>
      <c r="E62" s="28"/>
      <c r="F62" s="27"/>
    </row>
    <row r="63" spans="1:6" hidden="1" x14ac:dyDescent="0.15">
      <c r="A63" s="24"/>
      <c r="B63" s="25"/>
      <c r="C63" s="28"/>
      <c r="D63" s="25"/>
      <c r="E63" s="28"/>
      <c r="F63" s="27"/>
    </row>
    <row r="64" spans="1:6" hidden="1" x14ac:dyDescent="0.15">
      <c r="A64" s="24"/>
      <c r="B64" s="25"/>
      <c r="C64" s="28"/>
      <c r="D64" s="25"/>
      <c r="E64" s="28"/>
      <c r="F64" s="27"/>
    </row>
    <row r="65" spans="1:6" hidden="1" x14ac:dyDescent="0.15">
      <c r="A65" s="24"/>
      <c r="B65" s="25"/>
      <c r="C65" s="28"/>
      <c r="D65" s="25"/>
      <c r="E65" s="28"/>
      <c r="F65" s="27"/>
    </row>
    <row r="66" spans="1:6" hidden="1" x14ac:dyDescent="0.15">
      <c r="A66" s="24"/>
      <c r="B66" s="25"/>
      <c r="C66" s="28"/>
      <c r="D66" s="25"/>
      <c r="E66" s="28"/>
      <c r="F66" s="27"/>
    </row>
    <row r="67" spans="1:6" hidden="1" x14ac:dyDescent="0.15">
      <c r="A67" s="24"/>
      <c r="B67" s="25"/>
      <c r="C67" s="28"/>
      <c r="D67" s="25"/>
      <c r="E67" s="28"/>
      <c r="F67" s="27"/>
    </row>
    <row r="68" spans="1:6" hidden="1" x14ac:dyDescent="0.15">
      <c r="A68" s="24"/>
      <c r="B68" s="25"/>
      <c r="C68" s="28"/>
      <c r="D68" s="25"/>
      <c r="E68" s="28"/>
      <c r="F68" s="27"/>
    </row>
    <row r="69" spans="1:6" hidden="1" x14ac:dyDescent="0.15">
      <c r="A69" s="24"/>
      <c r="B69" s="25"/>
      <c r="C69" s="28"/>
      <c r="D69" s="25"/>
      <c r="E69" s="28"/>
      <c r="F69" s="27"/>
    </row>
    <row r="70" spans="1:6" hidden="1" x14ac:dyDescent="0.15">
      <c r="A70" s="24"/>
      <c r="B70" s="25"/>
      <c r="C70" s="28"/>
      <c r="D70" s="25"/>
      <c r="E70" s="28"/>
      <c r="F70" s="27"/>
    </row>
    <row r="71" spans="1:6" hidden="1" x14ac:dyDescent="0.15">
      <c r="A71" s="24"/>
      <c r="B71" s="25"/>
      <c r="C71" s="28"/>
      <c r="D71" s="25"/>
      <c r="E71" s="28"/>
      <c r="F71" s="27"/>
    </row>
    <row r="72" spans="1:6" hidden="1" x14ac:dyDescent="0.15">
      <c r="A72" s="24"/>
      <c r="B72" s="25"/>
      <c r="C72" s="28"/>
      <c r="D72" s="25"/>
      <c r="E72" s="28"/>
      <c r="F72" s="27"/>
    </row>
    <row r="73" spans="1:6" hidden="1" x14ac:dyDescent="0.15">
      <c r="A73" s="24"/>
      <c r="B73" s="25"/>
      <c r="C73" s="28"/>
      <c r="D73" s="25"/>
      <c r="E73" s="28"/>
      <c r="F73" s="27"/>
    </row>
    <row r="74" spans="1:6" hidden="1" x14ac:dyDescent="0.15">
      <c r="A74" s="24"/>
      <c r="B74" s="25"/>
      <c r="C74" s="28"/>
      <c r="D74" s="25"/>
      <c r="E74" s="28"/>
      <c r="F74" s="27"/>
    </row>
    <row r="75" spans="1:6" hidden="1" x14ac:dyDescent="0.15">
      <c r="A75" s="24"/>
      <c r="B75" s="25"/>
      <c r="C75" s="28"/>
      <c r="D75" s="25"/>
      <c r="E75" s="28"/>
      <c r="F75" s="27"/>
    </row>
    <row r="76" spans="1:6" hidden="1" x14ac:dyDescent="0.15">
      <c r="A76" s="24"/>
      <c r="B76" s="25"/>
      <c r="C76" s="28"/>
      <c r="D76" s="25"/>
      <c r="E76" s="28"/>
      <c r="F76" s="27"/>
    </row>
    <row r="77" spans="1:6" hidden="1" x14ac:dyDescent="0.15">
      <c r="A77" s="24"/>
      <c r="B77" s="25"/>
      <c r="C77" s="28"/>
      <c r="D77" s="25"/>
      <c r="E77" s="28"/>
      <c r="F77" s="27"/>
    </row>
    <row r="78" spans="1:6" hidden="1" x14ac:dyDescent="0.15">
      <c r="A78" s="24"/>
      <c r="B78" s="25"/>
      <c r="C78" s="28"/>
      <c r="D78" s="25"/>
      <c r="E78" s="28"/>
      <c r="F78" s="27"/>
    </row>
    <row r="79" spans="1:6" hidden="1" x14ac:dyDescent="0.15">
      <c r="A79" s="24"/>
      <c r="B79" s="25"/>
      <c r="C79" s="28"/>
      <c r="D79" s="25"/>
      <c r="E79" s="28"/>
      <c r="F79" s="27"/>
    </row>
    <row r="80" spans="1:6" hidden="1" x14ac:dyDescent="0.15">
      <c r="A80" s="24"/>
      <c r="B80" s="25"/>
      <c r="C80" s="28"/>
      <c r="D80" s="25"/>
      <c r="E80" s="28"/>
      <c r="F80" s="27"/>
    </row>
    <row r="81" spans="1:6" hidden="1" x14ac:dyDescent="0.15">
      <c r="A81" s="24"/>
      <c r="B81" s="25"/>
      <c r="C81" s="28"/>
      <c r="D81" s="25"/>
      <c r="E81" s="28"/>
      <c r="F81" s="27"/>
    </row>
    <row r="82" spans="1:6" hidden="1" x14ac:dyDescent="0.15">
      <c r="A82" s="24"/>
      <c r="B82" s="25"/>
      <c r="C82" s="28"/>
      <c r="D82" s="25"/>
      <c r="E82" s="28"/>
      <c r="F82" s="27"/>
    </row>
    <row r="83" spans="1:6" hidden="1" x14ac:dyDescent="0.15">
      <c r="A83" s="24"/>
      <c r="B83" s="25"/>
      <c r="C83" s="28"/>
      <c r="D83" s="25"/>
      <c r="E83" s="28"/>
      <c r="F83" s="27"/>
    </row>
    <row r="84" spans="1:6" hidden="1" x14ac:dyDescent="0.15">
      <c r="A84" s="24"/>
      <c r="B84" s="25"/>
      <c r="C84" s="28"/>
      <c r="D84" s="25"/>
      <c r="E84" s="28"/>
      <c r="F84" s="27"/>
    </row>
    <row r="85" spans="1:6" hidden="1" x14ac:dyDescent="0.15">
      <c r="A85" s="24"/>
      <c r="B85" s="25"/>
      <c r="C85" s="28"/>
      <c r="D85" s="25"/>
      <c r="E85" s="28"/>
      <c r="F85" s="27"/>
    </row>
    <row r="86" spans="1:6" hidden="1" x14ac:dyDescent="0.15">
      <c r="A86" s="24"/>
      <c r="B86" s="25"/>
      <c r="C86" s="28"/>
      <c r="D86" s="25"/>
      <c r="E86" s="28"/>
      <c r="F86" s="27"/>
    </row>
    <row r="87" spans="1:6" hidden="1" x14ac:dyDescent="0.15">
      <c r="A87" s="24"/>
      <c r="B87" s="25"/>
      <c r="C87" s="28"/>
      <c r="D87" s="25"/>
      <c r="E87" s="28"/>
      <c r="F87" s="27"/>
    </row>
    <row r="88" spans="1:6" hidden="1" x14ac:dyDescent="0.15">
      <c r="A88" s="24"/>
      <c r="B88" s="25"/>
      <c r="C88" s="28"/>
      <c r="D88" s="25"/>
      <c r="E88" s="28"/>
      <c r="F88" s="27"/>
    </row>
    <row r="89" spans="1:6" hidden="1" x14ac:dyDescent="0.15">
      <c r="A89" s="24"/>
      <c r="B89" s="25"/>
      <c r="C89" s="28"/>
      <c r="D89" s="25"/>
      <c r="E89" s="28"/>
      <c r="F89" s="27"/>
    </row>
    <row r="90" spans="1:6" hidden="1" x14ac:dyDescent="0.15">
      <c r="A90" s="24"/>
      <c r="B90" s="25"/>
      <c r="C90" s="28"/>
      <c r="D90" s="25"/>
      <c r="E90" s="28"/>
      <c r="F90" s="27"/>
    </row>
    <row r="91" spans="1:6" hidden="1" x14ac:dyDescent="0.15">
      <c r="A91" s="24"/>
      <c r="B91" s="25"/>
      <c r="C91" s="28"/>
      <c r="D91" s="25"/>
      <c r="E91" s="28"/>
      <c r="F91" s="27"/>
    </row>
    <row r="92" spans="1:6" hidden="1" x14ac:dyDescent="0.15">
      <c r="A92" s="24"/>
      <c r="B92" s="25"/>
      <c r="C92" s="28"/>
      <c r="D92" s="25"/>
      <c r="E92" s="28"/>
      <c r="F92" s="27"/>
    </row>
    <row r="93" spans="1:6" hidden="1" x14ac:dyDescent="0.15">
      <c r="A93" s="24"/>
      <c r="B93" s="25"/>
      <c r="C93" s="28"/>
      <c r="D93" s="25"/>
      <c r="E93" s="28"/>
      <c r="F93" s="27"/>
    </row>
    <row r="94" spans="1:6" ht="16.25" customHeight="1" thickBot="1" x14ac:dyDescent="0.2">
      <c r="A94" s="24"/>
      <c r="B94" s="25"/>
      <c r="C94" s="28"/>
      <c r="D94" s="25"/>
      <c r="E94" s="28"/>
      <c r="F94" s="27"/>
    </row>
    <row r="95" spans="1:6" ht="12" thickBot="1" x14ac:dyDescent="0.2">
      <c r="E95" s="30" t="s">
        <v>22</v>
      </c>
      <c r="F95" s="31">
        <f>SUM(F8:F94)</f>
        <v>4115</v>
      </c>
    </row>
    <row r="96" spans="1:6" x14ac:dyDescent="0.15">
      <c r="A96" s="5" t="s">
        <v>23</v>
      </c>
      <c r="F96" s="32"/>
    </row>
    <row r="97" spans="1:7" x14ac:dyDescent="0.15">
      <c r="A97" s="10" t="s">
        <v>24</v>
      </c>
      <c r="B97" s="13" t="s">
        <v>25</v>
      </c>
      <c r="C97" s="12" t="s">
        <v>12</v>
      </c>
      <c r="D97" s="13" t="s">
        <v>13</v>
      </c>
      <c r="E97" s="12" t="s">
        <v>26</v>
      </c>
      <c r="F97" s="11" t="s">
        <v>15</v>
      </c>
    </row>
    <row r="98" spans="1:7" x14ac:dyDescent="0.15">
      <c r="A98" s="14">
        <v>45182</v>
      </c>
      <c r="B98" s="33" t="s">
        <v>27</v>
      </c>
      <c r="C98" s="16" t="s">
        <v>28</v>
      </c>
      <c r="D98" s="34">
        <v>137</v>
      </c>
      <c r="E98" s="35" t="s">
        <v>29</v>
      </c>
      <c r="F98" s="36">
        <v>724.76</v>
      </c>
    </row>
    <row r="99" spans="1:7" x14ac:dyDescent="0.15">
      <c r="A99" s="14">
        <v>45182</v>
      </c>
      <c r="B99" s="37" t="s">
        <v>30</v>
      </c>
      <c r="C99" s="16" t="s">
        <v>31</v>
      </c>
      <c r="D99" s="38">
        <v>168</v>
      </c>
      <c r="E99" s="16" t="s">
        <v>32</v>
      </c>
      <c r="F99" s="23">
        <v>46.08</v>
      </c>
    </row>
    <row r="100" spans="1:7" x14ac:dyDescent="0.15">
      <c r="A100" s="14">
        <v>45182</v>
      </c>
      <c r="B100" s="39" t="s">
        <v>33</v>
      </c>
      <c r="C100" s="16" t="s">
        <v>34</v>
      </c>
      <c r="D100" s="38">
        <v>161</v>
      </c>
      <c r="E100" s="16" t="s">
        <v>35</v>
      </c>
      <c r="F100" s="23">
        <v>408.12</v>
      </c>
    </row>
    <row r="101" spans="1:7" x14ac:dyDescent="0.15">
      <c r="A101" s="14">
        <v>45182</v>
      </c>
      <c r="B101" s="39" t="s">
        <v>36</v>
      </c>
      <c r="C101" s="16" t="s">
        <v>34</v>
      </c>
      <c r="D101" s="38">
        <v>161</v>
      </c>
      <c r="E101" s="40" t="s">
        <v>37</v>
      </c>
      <c r="F101" s="23">
        <v>142.38999999999999</v>
      </c>
    </row>
    <row r="102" spans="1:7" x14ac:dyDescent="0.15">
      <c r="A102" s="14">
        <v>45183</v>
      </c>
      <c r="B102" s="39" t="s">
        <v>38</v>
      </c>
      <c r="C102" s="34" t="s">
        <v>39</v>
      </c>
      <c r="D102" s="41">
        <v>139</v>
      </c>
      <c r="E102" s="42" t="s">
        <v>40</v>
      </c>
      <c r="F102" s="43">
        <v>251.6</v>
      </c>
    </row>
    <row r="103" spans="1:7" x14ac:dyDescent="0.15">
      <c r="A103" s="14">
        <v>45183</v>
      </c>
      <c r="B103" s="39" t="s">
        <v>41</v>
      </c>
      <c r="C103" s="34" t="s">
        <v>42</v>
      </c>
      <c r="D103" s="41">
        <v>149</v>
      </c>
      <c r="E103" s="42" t="s">
        <v>43</v>
      </c>
      <c r="F103" s="43">
        <v>1500</v>
      </c>
      <c r="G103" s="3" t="s">
        <v>44</v>
      </c>
    </row>
    <row r="104" spans="1:7" x14ac:dyDescent="0.15">
      <c r="A104" s="14">
        <v>45183</v>
      </c>
      <c r="B104" s="39" t="s">
        <v>45</v>
      </c>
      <c r="C104" s="16" t="s">
        <v>46</v>
      </c>
      <c r="D104" s="16">
        <v>169</v>
      </c>
      <c r="E104" s="35" t="s">
        <v>47</v>
      </c>
      <c r="F104" s="23">
        <v>63.98</v>
      </c>
    </row>
    <row r="105" spans="1:7" x14ac:dyDescent="0.15">
      <c r="A105" s="14"/>
      <c r="B105" s="33" t="s">
        <v>48</v>
      </c>
      <c r="C105" s="16" t="s">
        <v>49</v>
      </c>
      <c r="D105" s="16"/>
      <c r="E105" s="42" t="s">
        <v>49</v>
      </c>
      <c r="F105" s="23"/>
    </row>
    <row r="106" spans="1:7" x14ac:dyDescent="0.15">
      <c r="A106" s="14">
        <v>45183</v>
      </c>
      <c r="B106" s="33" t="s">
        <v>50</v>
      </c>
      <c r="C106" s="16" t="s">
        <v>46</v>
      </c>
      <c r="D106" s="16">
        <v>169</v>
      </c>
      <c r="E106" s="42" t="s">
        <v>51</v>
      </c>
      <c r="F106" s="23">
        <v>322</v>
      </c>
    </row>
    <row r="107" spans="1:7" x14ac:dyDescent="0.15">
      <c r="A107" s="14">
        <v>45183</v>
      </c>
      <c r="B107" s="37" t="s">
        <v>52</v>
      </c>
      <c r="C107" s="16" t="s">
        <v>53</v>
      </c>
      <c r="D107" s="16">
        <v>105</v>
      </c>
      <c r="E107" s="42" t="s">
        <v>54</v>
      </c>
      <c r="F107" s="23">
        <v>1300</v>
      </c>
    </row>
    <row r="108" spans="1:7" x14ac:dyDescent="0.15">
      <c r="A108" s="44">
        <v>45187</v>
      </c>
      <c r="B108" s="45" t="s">
        <v>55</v>
      </c>
      <c r="C108" s="16" t="s">
        <v>17</v>
      </c>
      <c r="D108" s="40">
        <v>173</v>
      </c>
      <c r="E108" s="46" t="s">
        <v>56</v>
      </c>
      <c r="F108" s="23">
        <v>2411.62</v>
      </c>
    </row>
    <row r="109" spans="1:7" x14ac:dyDescent="0.15">
      <c r="A109" s="14">
        <v>45189</v>
      </c>
      <c r="B109" s="39" t="s">
        <v>57</v>
      </c>
      <c r="C109" s="16" t="s">
        <v>58</v>
      </c>
      <c r="D109" s="16">
        <v>172</v>
      </c>
      <c r="E109" s="16" t="s">
        <v>59</v>
      </c>
      <c r="F109" s="23">
        <v>301.10000000000002</v>
      </c>
    </row>
    <row r="110" spans="1:7" x14ac:dyDescent="0.15">
      <c r="A110" s="47"/>
      <c r="B110" s="48"/>
      <c r="C110" s="49"/>
      <c r="D110" s="49"/>
      <c r="E110" s="49"/>
      <c r="F110" s="50"/>
    </row>
    <row r="111" spans="1:7" x14ac:dyDescent="0.15">
      <c r="A111" s="47"/>
      <c r="B111" s="51"/>
      <c r="C111" s="49"/>
      <c r="D111" s="49"/>
      <c r="E111" s="49"/>
      <c r="F111" s="50"/>
    </row>
    <row r="112" spans="1:7" x14ac:dyDescent="0.15">
      <c r="A112" s="47"/>
      <c r="B112" s="48"/>
      <c r="C112" s="49"/>
      <c r="D112" s="49"/>
      <c r="E112" s="49"/>
      <c r="F112" s="50"/>
    </row>
    <row r="113" spans="1:7" hidden="1" x14ac:dyDescent="0.15">
      <c r="A113" s="52">
        <v>44823</v>
      </c>
      <c r="B113" s="53" t="s">
        <v>60</v>
      </c>
      <c r="C113" s="29" t="s">
        <v>28</v>
      </c>
      <c r="D113" s="29">
        <f>VLOOKUP(C113,[1]COA!$B$8:$C$82,2,FALSE)</f>
        <v>137</v>
      </c>
      <c r="E113" s="29" t="s">
        <v>61</v>
      </c>
      <c r="F113" s="54">
        <v>-896.6</v>
      </c>
    </row>
    <row r="114" spans="1:7" hidden="1" x14ac:dyDescent="0.15">
      <c r="A114" s="24"/>
      <c r="B114" s="55"/>
      <c r="C114" s="24"/>
      <c r="D114" s="25"/>
      <c r="E114" s="28"/>
      <c r="F114" s="27"/>
    </row>
    <row r="115" spans="1:7" hidden="1" x14ac:dyDescent="0.15">
      <c r="A115" s="24"/>
      <c r="B115" s="55"/>
      <c r="C115" s="24"/>
      <c r="D115" s="25"/>
      <c r="E115" s="28"/>
      <c r="F115" s="27"/>
    </row>
    <row r="116" spans="1:7" hidden="1" x14ac:dyDescent="0.15">
      <c r="A116" s="24"/>
      <c r="B116" s="55"/>
      <c r="C116" s="24"/>
      <c r="D116" s="25"/>
      <c r="E116" s="28"/>
      <c r="F116" s="27"/>
    </row>
    <row r="117" spans="1:7" hidden="1" x14ac:dyDescent="0.15">
      <c r="A117" s="24"/>
      <c r="B117" s="56"/>
      <c r="C117" s="24"/>
      <c r="D117" s="25"/>
      <c r="E117" s="28"/>
      <c r="F117" s="27"/>
    </row>
    <row r="118" spans="1:7" hidden="1" x14ac:dyDescent="0.15">
      <c r="A118" s="24"/>
      <c r="B118" s="56"/>
      <c r="C118" s="24"/>
      <c r="D118" s="25"/>
      <c r="E118" s="28"/>
      <c r="F118" s="27"/>
    </row>
    <row r="119" spans="1:7" hidden="1" x14ac:dyDescent="0.15">
      <c r="A119" s="24"/>
      <c r="B119" s="56"/>
      <c r="C119" s="24"/>
      <c r="D119" s="25"/>
      <c r="E119" s="28"/>
      <c r="F119" s="27"/>
    </row>
    <row r="120" spans="1:7" hidden="1" x14ac:dyDescent="0.15">
      <c r="A120" s="24"/>
      <c r="B120" s="56"/>
      <c r="C120" s="24"/>
      <c r="D120" s="25"/>
      <c r="E120" s="28"/>
      <c r="F120" s="27"/>
    </row>
    <row r="121" spans="1:7" hidden="1" x14ac:dyDescent="0.15">
      <c r="A121" s="24"/>
      <c r="B121" s="56"/>
      <c r="C121" s="24"/>
      <c r="D121" s="25"/>
      <c r="E121" s="28"/>
      <c r="F121" s="27"/>
    </row>
    <row r="122" spans="1:7" hidden="1" x14ac:dyDescent="0.15">
      <c r="A122" s="24"/>
      <c r="B122" s="56"/>
      <c r="C122" s="24"/>
      <c r="D122" s="25"/>
      <c r="E122" s="28"/>
      <c r="F122" s="27"/>
    </row>
    <row r="123" spans="1:7" hidden="1" x14ac:dyDescent="0.15">
      <c r="A123" s="24"/>
      <c r="B123" s="56"/>
      <c r="C123" s="24"/>
      <c r="D123" s="25"/>
      <c r="E123" s="28"/>
      <c r="F123" s="27"/>
    </row>
    <row r="124" spans="1:7" hidden="1" x14ac:dyDescent="0.15">
      <c r="A124" s="24"/>
      <c r="B124" s="56"/>
      <c r="C124" s="24"/>
      <c r="D124" s="25"/>
      <c r="E124" s="28"/>
      <c r="F124" s="27"/>
    </row>
    <row r="125" spans="1:7" hidden="1" x14ac:dyDescent="0.15">
      <c r="A125" s="24"/>
      <c r="B125" s="56"/>
      <c r="C125" s="24"/>
      <c r="D125" s="25"/>
      <c r="E125" s="28"/>
      <c r="F125" s="27"/>
    </row>
    <row r="126" spans="1:7" hidden="1" x14ac:dyDescent="0.15">
      <c r="A126" s="24"/>
      <c r="B126" s="56"/>
      <c r="C126" s="24"/>
      <c r="D126" s="25"/>
      <c r="E126" s="28"/>
      <c r="F126" s="27"/>
    </row>
    <row r="127" spans="1:7" hidden="1" x14ac:dyDescent="0.15">
      <c r="A127" s="24"/>
      <c r="B127" s="56"/>
      <c r="C127" s="24"/>
      <c r="D127" s="25"/>
      <c r="E127" s="28"/>
      <c r="F127" s="27"/>
    </row>
    <row r="128" spans="1:7" hidden="1" x14ac:dyDescent="0.15">
      <c r="A128" s="24"/>
      <c r="B128" s="56"/>
      <c r="C128" s="24"/>
      <c r="D128" s="25"/>
      <c r="E128" s="28"/>
      <c r="F128" s="27"/>
      <c r="G128" s="28"/>
    </row>
    <row r="129" spans="1:7" hidden="1" x14ac:dyDescent="0.15">
      <c r="A129" s="24"/>
      <c r="B129" s="56"/>
      <c r="C129" s="24"/>
      <c r="D129" s="25"/>
      <c r="E129" s="28"/>
      <c r="F129" s="27"/>
      <c r="G129" s="28"/>
    </row>
    <row r="130" spans="1:7" hidden="1" x14ac:dyDescent="0.15">
      <c r="A130" s="24"/>
      <c r="B130" s="56"/>
      <c r="C130" s="24"/>
      <c r="D130" s="25"/>
      <c r="E130" s="28"/>
      <c r="F130" s="27"/>
      <c r="G130" s="28"/>
    </row>
    <row r="131" spans="1:7" hidden="1" x14ac:dyDescent="0.15">
      <c r="A131" s="24"/>
      <c r="B131" s="56"/>
      <c r="C131" s="24"/>
      <c r="D131" s="25"/>
      <c r="E131" s="28"/>
      <c r="F131" s="27"/>
      <c r="G131" s="28"/>
    </row>
    <row r="132" spans="1:7" hidden="1" x14ac:dyDescent="0.15">
      <c r="A132" s="24"/>
      <c r="B132" s="56"/>
      <c r="C132" s="24"/>
      <c r="D132" s="25"/>
      <c r="E132" s="28"/>
      <c r="F132" s="27"/>
      <c r="G132" s="28"/>
    </row>
    <row r="133" spans="1:7" hidden="1" x14ac:dyDescent="0.15">
      <c r="A133" s="24"/>
      <c r="B133" s="56"/>
      <c r="C133" s="24"/>
      <c r="D133" s="25"/>
      <c r="E133" s="28"/>
      <c r="F133" s="27"/>
      <c r="G133" s="28"/>
    </row>
    <row r="134" spans="1:7" hidden="1" x14ac:dyDescent="0.15">
      <c r="A134" s="24"/>
      <c r="B134" s="56"/>
      <c r="C134" s="24"/>
      <c r="D134" s="25"/>
      <c r="E134" s="28"/>
      <c r="F134" s="27"/>
      <c r="G134" s="28"/>
    </row>
    <row r="135" spans="1:7" hidden="1" x14ac:dyDescent="0.15">
      <c r="A135" s="24"/>
      <c r="B135" s="56"/>
      <c r="C135" s="24"/>
      <c r="D135" s="25"/>
      <c r="E135" s="28"/>
      <c r="F135" s="27"/>
      <c r="G135" s="28"/>
    </row>
    <row r="136" spans="1:7" hidden="1" x14ac:dyDescent="0.15">
      <c r="A136" s="24"/>
      <c r="B136" s="56"/>
      <c r="C136" s="24"/>
      <c r="D136" s="25"/>
      <c r="E136" s="28"/>
      <c r="F136" s="27"/>
      <c r="G136" s="28"/>
    </row>
    <row r="137" spans="1:7" hidden="1" x14ac:dyDescent="0.15">
      <c r="A137" s="24"/>
      <c r="B137" s="56"/>
      <c r="C137" s="24"/>
      <c r="D137" s="25"/>
      <c r="E137" s="28"/>
      <c r="F137" s="27"/>
      <c r="G137" s="28"/>
    </row>
    <row r="138" spans="1:7" hidden="1" x14ac:dyDescent="0.15">
      <c r="A138" s="24"/>
      <c r="B138" s="56"/>
      <c r="C138" s="24"/>
      <c r="D138" s="25"/>
      <c r="E138" s="28"/>
      <c r="F138" s="27"/>
      <c r="G138" s="28"/>
    </row>
    <row r="139" spans="1:7" hidden="1" x14ac:dyDescent="0.15">
      <c r="A139" s="24"/>
      <c r="B139" s="56"/>
      <c r="C139" s="24"/>
      <c r="D139" s="25"/>
      <c r="E139" s="28"/>
      <c r="F139" s="27"/>
      <c r="G139" s="28"/>
    </row>
    <row r="140" spans="1:7" hidden="1" x14ac:dyDescent="0.15">
      <c r="A140" s="24"/>
      <c r="B140" s="56"/>
      <c r="C140" s="24"/>
      <c r="D140" s="25"/>
      <c r="E140" s="28"/>
      <c r="F140" s="27"/>
      <c r="G140" s="28"/>
    </row>
    <row r="141" spans="1:7" hidden="1" x14ac:dyDescent="0.15">
      <c r="A141" s="24"/>
      <c r="B141" s="56"/>
      <c r="C141" s="24"/>
      <c r="D141" s="25"/>
      <c r="E141" s="28"/>
      <c r="F141" s="27"/>
    </row>
    <row r="142" spans="1:7" hidden="1" x14ac:dyDescent="0.15">
      <c r="A142" s="24"/>
      <c r="B142" s="56"/>
      <c r="C142" s="28"/>
      <c r="D142" s="25"/>
      <c r="E142" s="28"/>
      <c r="F142" s="27"/>
    </row>
    <row r="143" spans="1:7" ht="10.25" hidden="1" customHeight="1" x14ac:dyDescent="0.15">
      <c r="A143" s="24"/>
      <c r="B143" s="56"/>
      <c r="C143" s="24"/>
      <c r="D143" s="25"/>
      <c r="E143" s="28"/>
      <c r="F143" s="27"/>
    </row>
    <row r="144" spans="1:7" ht="10.25" hidden="1" customHeight="1" x14ac:dyDescent="0.15">
      <c r="A144" s="24"/>
      <c r="B144" s="56"/>
      <c r="C144" s="24"/>
      <c r="D144" s="25"/>
      <c r="E144" s="28"/>
      <c r="F144" s="27"/>
    </row>
    <row r="145" spans="1:7" ht="10.25" hidden="1" customHeight="1" x14ac:dyDescent="0.15">
      <c r="A145" s="24"/>
      <c r="B145" s="56"/>
      <c r="C145" s="24"/>
      <c r="D145" s="25"/>
      <c r="E145" s="28"/>
      <c r="F145" s="27"/>
    </row>
    <row r="146" spans="1:7" ht="10.25" hidden="1" customHeight="1" x14ac:dyDescent="0.15">
      <c r="A146" s="24"/>
      <c r="B146" s="56"/>
      <c r="C146" s="28"/>
      <c r="D146" s="25"/>
      <c r="E146" s="28"/>
      <c r="F146" s="27"/>
    </row>
    <row r="147" spans="1:7" ht="10.25" hidden="1" customHeight="1" x14ac:dyDescent="0.15">
      <c r="A147" s="24"/>
      <c r="B147" s="56"/>
      <c r="C147" s="28"/>
      <c r="D147" s="25"/>
      <c r="E147" s="28"/>
      <c r="F147" s="27"/>
    </row>
    <row r="148" spans="1:7" ht="10.25" hidden="1" customHeight="1" x14ac:dyDescent="0.15">
      <c r="A148" s="24"/>
      <c r="B148" s="56"/>
      <c r="C148" s="28"/>
      <c r="D148" s="25"/>
      <c r="E148" s="28"/>
      <c r="F148" s="27"/>
    </row>
    <row r="149" spans="1:7" ht="10.25" hidden="1" customHeight="1" x14ac:dyDescent="0.15">
      <c r="A149" s="24"/>
      <c r="B149" s="56"/>
      <c r="C149" s="28"/>
      <c r="D149" s="25"/>
      <c r="E149" s="28"/>
      <c r="F149" s="27"/>
    </row>
    <row r="150" spans="1:7" ht="10.25" hidden="1" customHeight="1" x14ac:dyDescent="0.15">
      <c r="A150" s="24"/>
      <c r="B150" s="56"/>
      <c r="C150" s="28"/>
      <c r="D150" s="25"/>
      <c r="E150" s="28"/>
      <c r="F150" s="27"/>
    </row>
    <row r="151" spans="1:7" ht="10.25" hidden="1" customHeight="1" x14ac:dyDescent="0.15">
      <c r="A151" s="24"/>
      <c r="B151" s="56"/>
      <c r="C151" s="28"/>
      <c r="D151" s="25"/>
      <c r="E151" s="28"/>
      <c r="F151" s="27"/>
    </row>
    <row r="152" spans="1:7" ht="10.25" hidden="1" customHeight="1" x14ac:dyDescent="0.15">
      <c r="A152" s="24"/>
      <c r="B152" s="56"/>
      <c r="C152" s="28"/>
      <c r="D152" s="25"/>
      <c r="E152" s="28"/>
      <c r="F152" s="27"/>
    </row>
    <row r="153" spans="1:7" ht="10.25" hidden="1" customHeight="1" x14ac:dyDescent="0.15">
      <c r="A153" s="24"/>
      <c r="B153" s="56"/>
      <c r="C153" s="28"/>
      <c r="D153" s="25"/>
      <c r="E153" s="28"/>
      <c r="F153" s="27"/>
    </row>
    <row r="154" spans="1:7" ht="13.25" customHeight="1" thickBot="1" x14ac:dyDescent="0.2">
      <c r="A154" s="24"/>
      <c r="B154" s="56"/>
      <c r="C154" s="28"/>
      <c r="D154" s="25"/>
      <c r="E154" s="28"/>
      <c r="F154" s="27"/>
    </row>
    <row r="155" spans="1:7" ht="12" thickBot="1" x14ac:dyDescent="0.2">
      <c r="B155" s="57"/>
      <c r="E155" s="30" t="s">
        <v>62</v>
      </c>
      <c r="F155" s="31">
        <v>7471.65</v>
      </c>
    </row>
    <row r="156" spans="1:7" ht="12" thickBot="1" x14ac:dyDescent="0.2">
      <c r="B156" s="57"/>
      <c r="F156" s="32"/>
    </row>
    <row r="157" spans="1:7" ht="12" thickBot="1" x14ac:dyDescent="0.2">
      <c r="A157" s="6" t="s">
        <v>63</v>
      </c>
      <c r="B157" s="7"/>
      <c r="C157" s="8"/>
      <c r="D157" s="7"/>
      <c r="E157" s="3" t="s">
        <v>64</v>
      </c>
      <c r="F157" s="58">
        <f>F5+F95-F155</f>
        <v>75458.670000000013</v>
      </c>
    </row>
    <row r="158" spans="1:7" ht="16" x14ac:dyDescent="0.2">
      <c r="F158" s="32"/>
      <c r="G158"/>
    </row>
    <row r="159" spans="1:7" x14ac:dyDescent="0.15">
      <c r="A159" s="5" t="s">
        <v>65</v>
      </c>
      <c r="F159" s="32"/>
    </row>
    <row r="160" spans="1:7" ht="13" x14ac:dyDescent="0.15">
      <c r="E160" s="3" t="s">
        <v>66</v>
      </c>
      <c r="F160" s="32"/>
      <c r="G160" s="59"/>
    </row>
    <row r="161" spans="4:9" ht="13" x14ac:dyDescent="0.15">
      <c r="D161" s="25" t="s">
        <v>67</v>
      </c>
      <c r="E161" s="28" t="s">
        <v>68</v>
      </c>
      <c r="F161" s="27" t="s">
        <v>69</v>
      </c>
      <c r="G161" s="59"/>
      <c r="I161" s="60"/>
    </row>
    <row r="162" spans="4:9" ht="13" x14ac:dyDescent="0.15">
      <c r="D162" s="14">
        <v>45141</v>
      </c>
      <c r="E162" s="16" t="s">
        <v>70</v>
      </c>
      <c r="F162" s="61">
        <v>-390</v>
      </c>
      <c r="G162" s="59"/>
    </row>
    <row r="163" spans="4:9" ht="13" x14ac:dyDescent="0.15">
      <c r="D163" s="14">
        <v>45152</v>
      </c>
      <c r="E163" s="62" t="s">
        <v>71</v>
      </c>
      <c r="F163" s="61">
        <v>-1958.1</v>
      </c>
      <c r="G163" s="59"/>
    </row>
    <row r="164" spans="4:9" ht="13" x14ac:dyDescent="0.15">
      <c r="D164" s="14">
        <v>44818</v>
      </c>
      <c r="E164" s="62" t="s">
        <v>41</v>
      </c>
      <c r="F164" s="63">
        <v>1500</v>
      </c>
      <c r="G164" s="59"/>
    </row>
    <row r="165" spans="4:9" ht="13" x14ac:dyDescent="0.15">
      <c r="D165" s="14">
        <v>45189</v>
      </c>
      <c r="E165" s="62" t="s">
        <v>57</v>
      </c>
      <c r="F165" s="63">
        <v>301.10000000000002</v>
      </c>
      <c r="G165" s="59"/>
    </row>
    <row r="166" spans="4:9" ht="13" x14ac:dyDescent="0.15">
      <c r="D166" s="64"/>
      <c r="E166" s="65"/>
      <c r="F166" s="66"/>
      <c r="G166" s="59"/>
    </row>
    <row r="167" spans="4:9" ht="13" x14ac:dyDescent="0.15">
      <c r="D167" s="64"/>
      <c r="E167" s="65"/>
      <c r="F167" s="66"/>
      <c r="G167" s="59"/>
    </row>
    <row r="168" spans="4:9" ht="13" x14ac:dyDescent="0.15">
      <c r="D168" s="64"/>
      <c r="E168" s="65"/>
      <c r="F168" s="66"/>
      <c r="G168" s="59"/>
    </row>
    <row r="169" spans="4:9" ht="13" x14ac:dyDescent="0.15">
      <c r="D169" s="64"/>
      <c r="E169" s="65"/>
      <c r="F169" s="66"/>
      <c r="G169" s="59"/>
    </row>
    <row r="170" spans="4:9" ht="13" x14ac:dyDescent="0.15">
      <c r="D170" s="64"/>
      <c r="E170" s="65"/>
      <c r="F170" s="66"/>
      <c r="G170" s="59"/>
    </row>
    <row r="171" spans="4:9" ht="13" x14ac:dyDescent="0.15">
      <c r="D171" s="24"/>
      <c r="E171" s="67"/>
      <c r="F171" s="27"/>
      <c r="G171" s="59"/>
    </row>
    <row r="172" spans="4:9" ht="13" x14ac:dyDescent="0.15">
      <c r="D172" s="24"/>
      <c r="E172" s="67"/>
      <c r="F172" s="27"/>
      <c r="G172" s="59"/>
    </row>
    <row r="173" spans="4:9" ht="11" customHeight="1" x14ac:dyDescent="0.15">
      <c r="D173" s="24"/>
      <c r="E173" s="25"/>
      <c r="F173" s="27"/>
      <c r="G173" s="59"/>
    </row>
    <row r="174" spans="4:9" ht="13" hidden="1" x14ac:dyDescent="0.15">
      <c r="D174" s="24"/>
      <c r="E174" s="25"/>
      <c r="F174" s="27"/>
      <c r="G174" s="59"/>
    </row>
    <row r="175" spans="4:9" ht="13" hidden="1" x14ac:dyDescent="0.15">
      <c r="D175" s="24"/>
      <c r="E175" s="25"/>
      <c r="F175" s="27"/>
      <c r="G175" s="59"/>
    </row>
    <row r="176" spans="4:9" ht="13" hidden="1" x14ac:dyDescent="0.15">
      <c r="D176" s="24"/>
      <c r="E176" s="25"/>
      <c r="F176" s="27"/>
      <c r="G176" s="59"/>
    </row>
    <row r="177" spans="4:8" ht="13" hidden="1" x14ac:dyDescent="0.15">
      <c r="D177" s="24"/>
      <c r="E177" s="25"/>
      <c r="F177" s="27"/>
      <c r="G177" s="59"/>
    </row>
    <row r="178" spans="4:8" ht="13" hidden="1" x14ac:dyDescent="0.15">
      <c r="D178" s="24"/>
      <c r="E178" s="25"/>
      <c r="F178" s="27"/>
      <c r="G178" s="59"/>
    </row>
    <row r="179" spans="4:8" ht="13" hidden="1" x14ac:dyDescent="0.15">
      <c r="D179" s="24"/>
      <c r="E179" s="25"/>
      <c r="F179" s="27"/>
      <c r="G179" s="59"/>
    </row>
    <row r="180" spans="4:8" ht="13" hidden="1" x14ac:dyDescent="0.15">
      <c r="D180" s="24"/>
      <c r="E180" s="25"/>
      <c r="F180" s="27"/>
      <c r="G180" s="59"/>
    </row>
    <row r="181" spans="4:8" ht="13" hidden="1" x14ac:dyDescent="0.15">
      <c r="D181" s="24"/>
      <c r="E181" s="25"/>
      <c r="F181" s="27"/>
      <c r="G181" s="59"/>
    </row>
    <row r="182" spans="4:8" ht="13" hidden="1" x14ac:dyDescent="0.15">
      <c r="D182" s="24"/>
      <c r="E182" s="25"/>
      <c r="F182" s="27"/>
      <c r="G182" s="59"/>
    </row>
    <row r="183" spans="4:8" ht="13" hidden="1" x14ac:dyDescent="0.15">
      <c r="D183" s="24"/>
      <c r="E183" s="25"/>
      <c r="F183" s="27"/>
      <c r="G183" s="59"/>
    </row>
    <row r="184" spans="4:8" ht="14" thickBot="1" x14ac:dyDescent="0.2">
      <c r="D184" s="24"/>
      <c r="E184" s="28"/>
      <c r="F184" s="68"/>
      <c r="G184" s="59"/>
    </row>
    <row r="185" spans="4:8" ht="14" thickBot="1" x14ac:dyDescent="0.2">
      <c r="E185" s="3" t="s">
        <v>72</v>
      </c>
      <c r="F185" s="31">
        <f>SUM(F162:F173)</f>
        <v>-546.99999999999989</v>
      </c>
      <c r="G185" s="59"/>
    </row>
    <row r="186" spans="4:8" ht="14" thickBot="1" x14ac:dyDescent="0.2">
      <c r="F186" s="32"/>
      <c r="G186" s="59"/>
    </row>
    <row r="187" spans="4:8" ht="14" thickBot="1" x14ac:dyDescent="0.2">
      <c r="E187" s="3" t="s">
        <v>73</v>
      </c>
      <c r="F187" s="31"/>
      <c r="G187" s="59"/>
    </row>
    <row r="188" spans="4:8" ht="14" thickBot="1" x14ac:dyDescent="0.2">
      <c r="F188" s="32"/>
      <c r="G188" s="59"/>
    </row>
    <row r="189" spans="4:8" ht="14" thickBot="1" x14ac:dyDescent="0.2">
      <c r="E189" s="28" t="s">
        <v>74</v>
      </c>
      <c r="F189" s="69">
        <f>F157+F185-F187</f>
        <v>74911.670000000013</v>
      </c>
      <c r="G189" s="59"/>
      <c r="H189" s="8"/>
    </row>
    <row r="190" spans="4:8" ht="14" thickBot="1" x14ac:dyDescent="0.2">
      <c r="E190" s="3" t="s">
        <v>75</v>
      </c>
      <c r="F190" s="70" t="e">
        <f>F191-F189</f>
        <v>#VALUE!</v>
      </c>
      <c r="G190" s="59" t="s">
        <v>76</v>
      </c>
      <c r="H190" s="71"/>
    </row>
    <row r="191" spans="4:8" ht="14" thickBot="1" x14ac:dyDescent="0.2">
      <c r="E191" s="28" t="s">
        <v>77</v>
      </c>
      <c r="F191" s="69" t="s">
        <v>78</v>
      </c>
      <c r="G191" s="59"/>
      <c r="H191" s="8"/>
    </row>
    <row r="192" spans="4:8" ht="13" x14ac:dyDescent="0.15">
      <c r="G192" s="72"/>
      <c r="H192" s="73"/>
    </row>
    <row r="193" spans="1:8" ht="14" thickBot="1" x14ac:dyDescent="0.2">
      <c r="A193" s="5" t="s">
        <v>79</v>
      </c>
      <c r="C193" s="2"/>
      <c r="G193" s="59"/>
      <c r="H193" s="8"/>
    </row>
    <row r="194" spans="1:8" ht="14" thickBot="1" x14ac:dyDescent="0.2">
      <c r="E194" s="3" t="s">
        <v>80</v>
      </c>
      <c r="F194" s="74">
        <v>0</v>
      </c>
      <c r="G194" s="59"/>
      <c r="H194" s="73"/>
    </row>
    <row r="195" spans="1:8" ht="14" thickBot="1" x14ac:dyDescent="0.2">
      <c r="E195" s="3" t="s">
        <v>81</v>
      </c>
      <c r="F195" s="74">
        <v>0</v>
      </c>
      <c r="G195" s="59"/>
      <c r="H195" s="8"/>
    </row>
    <row r="196" spans="1:8" ht="14" thickBot="1" x14ac:dyDescent="0.2">
      <c r="E196" s="3" t="s">
        <v>82</v>
      </c>
      <c r="F196" s="74">
        <v>0</v>
      </c>
      <c r="G196" s="59" t="s">
        <v>83</v>
      </c>
      <c r="H196" s="73"/>
    </row>
    <row r="197" spans="1:8" ht="14" thickBot="1" x14ac:dyDescent="0.2">
      <c r="E197" s="3" t="s">
        <v>84</v>
      </c>
      <c r="F197" s="75">
        <f>F194+F195-F196</f>
        <v>0</v>
      </c>
      <c r="G197" s="59"/>
    </row>
    <row r="198" spans="1:8" ht="14" thickBot="1" x14ac:dyDescent="0.2">
      <c r="G198" s="59"/>
      <c r="H198" s="71"/>
    </row>
    <row r="199" spans="1:8" ht="14" thickBot="1" x14ac:dyDescent="0.2">
      <c r="D199" s="2" t="s">
        <v>85</v>
      </c>
      <c r="F199" s="76">
        <f>F189+F197</f>
        <v>74911.670000000013</v>
      </c>
      <c r="G199" s="59"/>
    </row>
    <row r="200" spans="1:8" ht="13" x14ac:dyDescent="0.15">
      <c r="G200" s="59"/>
    </row>
    <row r="204" spans="1:8" x14ac:dyDescent="0.15">
      <c r="A204" s="6"/>
      <c r="B204" s="7"/>
      <c r="C204" s="8"/>
      <c r="D204" s="7"/>
    </row>
    <row r="205" spans="1:8" x14ac:dyDescent="0.15">
      <c r="A205" s="6"/>
      <c r="B205" s="7"/>
      <c r="C205" s="8"/>
      <c r="D205" s="7"/>
    </row>
    <row r="206" spans="1:8" x14ac:dyDescent="0.15">
      <c r="A206" s="1"/>
      <c r="B206" s="77"/>
      <c r="C206" s="78"/>
      <c r="D206" s="77"/>
    </row>
    <row r="208" spans="1:8" x14ac:dyDescent="0.15">
      <c r="A208" s="1"/>
      <c r="B208" s="77"/>
      <c r="C208" s="78"/>
      <c r="D208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Shores</dc:creator>
  <cp:lastModifiedBy>Riley Shores</cp:lastModifiedBy>
  <dcterms:created xsi:type="dcterms:W3CDTF">2023-10-06T11:00:17Z</dcterms:created>
  <dcterms:modified xsi:type="dcterms:W3CDTF">2023-10-06T11:01:26Z</dcterms:modified>
</cp:coreProperties>
</file>