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leyscoputer/Downloads/"/>
    </mc:Choice>
  </mc:AlternateContent>
  <xr:revisionPtr revIDLastSave="0" documentId="13_ncr:1_{3AFE1D75-4161-2A4A-B050-C2568C8C27B6}" xr6:coauthVersionLast="47" xr6:coauthVersionMax="47" xr10:uidLastSave="{00000000-0000-0000-0000-000000000000}"/>
  <bookViews>
    <workbookView xWindow="0" yWindow="500" windowWidth="28800" windowHeight="17500" xr2:uid="{251AAB1E-AD0E-DF4C-902A-4CE37DE6449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F43" i="1"/>
  <c r="F23" i="1"/>
  <c r="F5" i="1"/>
  <c r="F45" i="1" l="1"/>
  <c r="F76" i="1" s="1"/>
  <c r="F86" i="1"/>
  <c r="F77" i="1"/>
</calcChain>
</file>

<file path=xl/sharedStrings.xml><?xml version="1.0" encoding="utf-8"?>
<sst xmlns="http://schemas.openxmlformats.org/spreadsheetml/2006/main" count="70" uniqueCount="65">
  <si>
    <t>#1336</t>
  </si>
  <si>
    <t>NAME:  FRIENDS OF JACKSONVILLE BEACH ELEMENTARY PTO</t>
  </si>
  <si>
    <t>DATE PREPARED: 3/2/24</t>
  </si>
  <si>
    <t>SCHOOL NAME &amp; NO: JACKSONVILLE BEACH ELEMENTARY - 144</t>
  </si>
  <si>
    <t>BANK NAME: TRUIST</t>
  </si>
  <si>
    <t>FEDERAL ID: XX-XXXXXX</t>
  </si>
  <si>
    <t>CHECKING ACCT #: 1100020715888</t>
  </si>
  <si>
    <t>DATE: 2/1/24</t>
  </si>
  <si>
    <t>BEGINNING CHECKING ACCOUNT BOOK BALANCE:</t>
  </si>
  <si>
    <t>RECEIPTS:</t>
  </si>
  <si>
    <t xml:space="preserve">DATE </t>
  </si>
  <si>
    <t>ACCT DESCRIPTION</t>
  </si>
  <si>
    <t>ACCT NO</t>
  </si>
  <si>
    <t>NOTES</t>
  </si>
  <si>
    <t>AMOUNT</t>
  </si>
  <si>
    <t>Fundraiser- Safety Patrol / Teach-er Treat</t>
  </si>
  <si>
    <t>Patrol trip/ Talent Show money cash</t>
  </si>
  <si>
    <t>TOTAL RECEIPTS (+)</t>
  </si>
  <si>
    <t>*</t>
  </si>
  <si>
    <t>DISBURSEMENTS</t>
  </si>
  <si>
    <t>DATE</t>
  </si>
  <si>
    <t>CHK NO/MEMO</t>
  </si>
  <si>
    <t>PAYABLE TO/PURPOSE</t>
  </si>
  <si>
    <t>#1338</t>
  </si>
  <si>
    <t>Teacher Hospitality</t>
  </si>
  <si>
    <t>Niven Jaghman/ Teachers Breakfast</t>
  </si>
  <si>
    <t>#1339</t>
  </si>
  <si>
    <t>Art Enrichment Parents</t>
  </si>
  <si>
    <t>Amee Bailey/ Shared Supplies/ Extra fine Sharpies</t>
  </si>
  <si>
    <t>#1340</t>
  </si>
  <si>
    <t>Literacy Week</t>
  </si>
  <si>
    <t>Pam Peters/ Snacks for Fletchers D-line</t>
  </si>
  <si>
    <t>#1341</t>
  </si>
  <si>
    <t>Ad Hoc Hospitality</t>
  </si>
  <si>
    <t>Jamie Shachter/ Magnet tour showcase teacher's lunch</t>
  </si>
  <si>
    <r>
      <t>#1342</t>
    </r>
    <r>
      <rPr>
        <b/>
        <sz val="8"/>
        <color rgb="FFFF0000"/>
        <rFont val="Calibri (Body)"/>
      </rPr>
      <t xml:space="preserve"> VOIDED</t>
    </r>
  </si>
  <si>
    <t>Invention Convention</t>
  </si>
  <si>
    <r>
      <rPr>
        <sz val="8"/>
        <color rgb="FFFF0000"/>
        <rFont val="Calibri (Body)"/>
      </rPr>
      <t>VOIDED CHECK</t>
    </r>
    <r>
      <rPr>
        <sz val="8"/>
        <color theme="1"/>
        <rFont val="Calibri"/>
        <family val="2"/>
        <scheme val="minor"/>
      </rPr>
      <t>/ WRITTEN WRONG / NEVER SENT OUT</t>
    </r>
  </si>
  <si>
    <t>#1343</t>
  </si>
  <si>
    <t>Sri Vani Vegesna/ Breakfast for judges/ Starbucks/ Dunkin Donuts/ flyer paper</t>
  </si>
  <si>
    <t>#1344</t>
  </si>
  <si>
    <t>Alysia Okada/ Volunteer Thank you Cards, Gift Cards</t>
  </si>
  <si>
    <t>#1345</t>
  </si>
  <si>
    <t>Enrichment Grants</t>
  </si>
  <si>
    <t>Blick art materials/ Heather Despain / Art enrichment grants/ art supplies</t>
  </si>
  <si>
    <t>TOTAL DISBURSEMENTS (-)</t>
  </si>
  <si>
    <t>ENDING CHECKING ACCOUNT BOOK BALANCE:</t>
  </si>
  <si>
    <t>RECONCILIATION SECTION</t>
  </si>
  <si>
    <t>OUTSTANDING CHECKS</t>
  </si>
  <si>
    <t>Check Date</t>
  </si>
  <si>
    <t>Check No</t>
  </si>
  <si>
    <t>Amount</t>
  </si>
  <si>
    <t>TOTAL (+)</t>
  </si>
  <si>
    <t>TOTAL OUTSTANDING DEPOSITS (-)</t>
  </si>
  <si>
    <t>RECONCILED CHECKING ACCT TOTAL</t>
  </si>
  <si>
    <t>this must be zero</t>
  </si>
  <si>
    <t>ok</t>
  </si>
  <si>
    <t>ENDING BANK STMT BALANCE</t>
  </si>
  <si>
    <t>SAVINGS ACCT #</t>
  </si>
  <si>
    <t>BEGINNING SAVINGS ACCT TOTAL</t>
  </si>
  <si>
    <t>Add Receipts (+)</t>
  </si>
  <si>
    <t>Subtract Disbursements (-)</t>
  </si>
  <si>
    <t>*interest</t>
  </si>
  <si>
    <t>Total Book &amp; Bank balance- savings</t>
  </si>
  <si>
    <t>TOTAL CHECKING AND SAVINGS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</si>
</sst>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8"/>
      <color rgb="FFFF0000"/>
      <name val="Calibri (Body)"/>
    </font>
    <font>
      <sz val="8"/>
      <color rgb="FFFF0000"/>
      <name val="Calibri (Body)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98">
    <xf numFmtId="0" fontId="0" fillId="0" borderId="0" xfId="0"/>
    <xf numFmtId="14" fontId="4" fillId="0" borderId="0" xfId="2" applyNumberFormat="1" applyFont="1"/>
    <xf numFmtId="1" fontId="5" fillId="0" borderId="0" xfId="2" applyNumberFormat="1" applyFont="1"/>
    <xf numFmtId="0" fontId="5" fillId="0" borderId="0" xfId="2" applyFont="1"/>
    <xf numFmtId="0" fontId="5" fillId="3" borderId="0" xfId="2" applyFont="1" applyFill="1"/>
    <xf numFmtId="14" fontId="5" fillId="0" borderId="0" xfId="2" applyNumberFormat="1" applyFont="1"/>
    <xf numFmtId="14" fontId="6" fillId="0" borderId="0" xfId="2" applyNumberFormat="1" applyFont="1"/>
    <xf numFmtId="1" fontId="6" fillId="0" borderId="0" xfId="2" applyNumberFormat="1" applyFont="1"/>
    <xf numFmtId="0" fontId="6" fillId="0" borderId="0" xfId="2" applyFont="1"/>
    <xf numFmtId="44" fontId="4" fillId="3" borderId="2" xfId="3" applyFont="1" applyFill="1" applyBorder="1"/>
    <xf numFmtId="14" fontId="5" fillId="0" borderId="3" xfId="2" applyNumberFormat="1" applyFont="1" applyBorder="1"/>
    <xf numFmtId="1" fontId="5" fillId="0" borderId="3" xfId="2" applyNumberFormat="1" applyFont="1" applyBorder="1"/>
    <xf numFmtId="0" fontId="5" fillId="0" borderId="3" xfId="2" applyFont="1" applyBorder="1"/>
    <xf numFmtId="14" fontId="7" fillId="0" borderId="4" xfId="0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0" fillId="0" borderId="5" xfId="0" applyNumberFormat="1" applyBorder="1"/>
    <xf numFmtId="8" fontId="0" fillId="0" borderId="5" xfId="0" applyNumberFormat="1" applyBorder="1" applyAlignment="1">
      <alignment horizontal="right"/>
    </xf>
    <xf numFmtId="0" fontId="0" fillId="0" borderId="5" xfId="0" applyBorder="1"/>
    <xf numFmtId="0" fontId="8" fillId="0" borderId="5" xfId="0" applyFont="1" applyBorder="1"/>
    <xf numFmtId="44" fontId="0" fillId="0" borderId="5" xfId="0" applyNumberFormat="1" applyBorder="1"/>
    <xf numFmtId="14" fontId="0" fillId="0" borderId="1" xfId="0" applyNumberFormat="1" applyBorder="1"/>
    <xf numFmtId="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44" fontId="0" fillId="0" borderId="1" xfId="0" applyNumberFormat="1" applyBorder="1"/>
    <xf numFmtId="0" fontId="9" fillId="0" borderId="1" xfId="0" applyFont="1" applyBorder="1"/>
    <xf numFmtId="14" fontId="9" fillId="0" borderId="1" xfId="0" applyNumberFormat="1" applyFont="1" applyBorder="1"/>
    <xf numFmtId="6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44" fontId="5" fillId="0" borderId="0" xfId="2" applyNumberFormat="1" applyFont="1"/>
    <xf numFmtId="164" fontId="10" fillId="0" borderId="1" xfId="2" applyNumberFormat="1" applyFont="1" applyBorder="1" applyAlignment="1">
      <alignment horizontal="right"/>
    </xf>
    <xf numFmtId="44" fontId="10" fillId="0" borderId="1" xfId="2" applyNumberFormat="1" applyFont="1" applyBorder="1"/>
    <xf numFmtId="164" fontId="0" fillId="0" borderId="1" xfId="0" applyNumberFormat="1" applyBorder="1" applyAlignment="1">
      <alignment horizontal="right"/>
    </xf>
    <xf numFmtId="14" fontId="5" fillId="0" borderId="1" xfId="2" applyNumberFormat="1" applyFont="1" applyBorder="1"/>
    <xf numFmtId="1" fontId="5" fillId="0" borderId="1" xfId="2" applyNumberFormat="1" applyFont="1" applyBorder="1"/>
    <xf numFmtId="0" fontId="5" fillId="0" borderId="1" xfId="2" applyFont="1" applyBorder="1"/>
    <xf numFmtId="44" fontId="5" fillId="0" borderId="1" xfId="2" applyNumberFormat="1" applyFont="1" applyBorder="1"/>
    <xf numFmtId="0" fontId="5" fillId="0" borderId="0" xfId="2" applyFont="1" applyAlignment="1">
      <alignment horizontal="right"/>
    </xf>
    <xf numFmtId="44" fontId="11" fillId="0" borderId="2" xfId="2" applyNumberFormat="1" applyFont="1" applyBorder="1"/>
    <xf numFmtId="0" fontId="5" fillId="0" borderId="6" xfId="2" applyFont="1" applyBorder="1"/>
    <xf numFmtId="1" fontId="5" fillId="0" borderId="6" xfId="2" applyNumberFormat="1" applyFont="1" applyBorder="1"/>
    <xf numFmtId="14" fontId="7" fillId="0" borderId="7" xfId="0" applyNumberFormat="1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6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8" fontId="7" fillId="0" borderId="8" xfId="0" applyNumberFormat="1" applyFont="1" applyBorder="1" applyAlignment="1">
      <alignment horizontal="center"/>
    </xf>
    <xf numFmtId="8" fontId="7" fillId="0" borderId="9" xfId="0" applyNumberFormat="1" applyFont="1" applyBorder="1" applyAlignment="1">
      <alignment horizontal="center"/>
    </xf>
    <xf numFmtId="8" fontId="5" fillId="0" borderId="4" xfId="2" applyNumberFormat="1" applyFont="1" applyBorder="1" applyAlignment="1">
      <alignment horizontal="center"/>
    </xf>
    <xf numFmtId="14" fontId="14" fillId="0" borderId="4" xfId="0" applyNumberFormat="1" applyFont="1" applyBorder="1"/>
    <xf numFmtId="6" fontId="14" fillId="0" borderId="4" xfId="0" applyNumberFormat="1" applyFont="1" applyBorder="1" applyAlignment="1">
      <alignment horizontal="right"/>
    </xf>
    <xf numFmtId="0" fontId="15" fillId="0" borderId="4" xfId="0" applyFont="1" applyBorder="1"/>
    <xf numFmtId="0" fontId="14" fillId="0" borderId="4" xfId="0" applyFont="1" applyBorder="1"/>
    <xf numFmtId="8" fontId="0" fillId="0" borderId="8" xfId="0" applyNumberFormat="1" applyBorder="1"/>
    <xf numFmtId="14" fontId="14" fillId="0" borderId="1" xfId="0" applyNumberFormat="1" applyFont="1" applyBorder="1"/>
    <xf numFmtId="6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0" fontId="14" fillId="0" borderId="1" xfId="0" applyFont="1" applyBorder="1"/>
    <xf numFmtId="14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44" fontId="16" fillId="0" borderId="1" xfId="0" applyNumberFormat="1" applyFont="1" applyBorder="1"/>
    <xf numFmtId="14" fontId="3" fillId="0" borderId="0" xfId="2" applyNumberFormat="1"/>
    <xf numFmtId="1" fontId="3" fillId="0" borderId="0" xfId="2" applyNumberFormat="1"/>
    <xf numFmtId="0" fontId="3" fillId="0" borderId="0" xfId="2"/>
    <xf numFmtId="1" fontId="3" fillId="0" borderId="3" xfId="2" applyNumberFormat="1" applyBorder="1"/>
    <xf numFmtId="0" fontId="3" fillId="0" borderId="3" xfId="2" applyBorder="1"/>
    <xf numFmtId="2" fontId="5" fillId="0" borderId="0" xfId="2" applyNumberFormat="1" applyFont="1"/>
    <xf numFmtId="14" fontId="17" fillId="0" borderId="4" xfId="0" applyNumberFormat="1" applyFont="1" applyBorder="1" applyAlignment="1">
      <alignment horizontal="center"/>
    </xf>
    <xf numFmtId="8" fontId="17" fillId="0" borderId="4" xfId="0" applyNumberFormat="1" applyFont="1" applyBorder="1" applyAlignment="1">
      <alignment horizontal="center"/>
    </xf>
    <xf numFmtId="8" fontId="3" fillId="0" borderId="4" xfId="2" applyNumberFormat="1" applyBorder="1" applyAlignment="1">
      <alignment horizontal="center"/>
    </xf>
    <xf numFmtId="14" fontId="17" fillId="0" borderId="5" xfId="0" applyNumberFormat="1" applyFont="1" applyBorder="1"/>
    <xf numFmtId="8" fontId="17" fillId="0" borderId="5" xfId="0" applyNumberFormat="1" applyFont="1" applyBorder="1" applyAlignment="1">
      <alignment horizontal="right"/>
    </xf>
    <xf numFmtId="44" fontId="3" fillId="0" borderId="5" xfId="2" applyNumberFormat="1" applyBorder="1"/>
    <xf numFmtId="14" fontId="17" fillId="0" borderId="1" xfId="0" applyNumberFormat="1" applyFont="1" applyBorder="1"/>
    <xf numFmtId="8" fontId="17" fillId="0" borderId="1" xfId="0" applyNumberFormat="1" applyFont="1" applyBorder="1" applyAlignment="1">
      <alignment horizontal="right"/>
    </xf>
    <xf numFmtId="44" fontId="3" fillId="0" borderId="1" xfId="2" applyNumberFormat="1" applyBorder="1"/>
    <xf numFmtId="44" fontId="3" fillId="0" borderId="0" xfId="2" applyNumberFormat="1"/>
    <xf numFmtId="0" fontId="17" fillId="0" borderId="1" xfId="0" applyFont="1" applyBorder="1" applyAlignment="1">
      <alignment horizontal="right"/>
    </xf>
    <xf numFmtId="44" fontId="17" fillId="0" borderId="1" xfId="0" applyNumberFormat="1" applyFont="1" applyBorder="1"/>
    <xf numFmtId="6" fontId="16" fillId="0" borderId="1" xfId="0" applyNumberFormat="1" applyFont="1" applyBorder="1" applyAlignment="1">
      <alignment horizontal="right"/>
    </xf>
    <xf numFmtId="14" fontId="3" fillId="0" borderId="1" xfId="2" applyNumberFormat="1" applyBorder="1"/>
    <xf numFmtId="0" fontId="3" fillId="0" borderId="1" xfId="2" applyBorder="1"/>
    <xf numFmtId="44" fontId="3" fillId="0" borderId="3" xfId="2" applyNumberFormat="1" applyBorder="1"/>
    <xf numFmtId="44" fontId="3" fillId="0" borderId="2" xfId="2" applyNumberFormat="1" applyBorder="1"/>
    <xf numFmtId="0" fontId="3" fillId="0" borderId="2" xfId="2" applyBorder="1"/>
    <xf numFmtId="44" fontId="3" fillId="3" borderId="10" xfId="2" applyNumberFormat="1" applyFill="1" applyBorder="1"/>
    <xf numFmtId="44" fontId="3" fillId="0" borderId="0" xfId="1" applyFont="1"/>
    <xf numFmtId="8" fontId="3" fillId="3" borderId="10" xfId="2" applyNumberFormat="1" applyFill="1" applyBorder="1"/>
    <xf numFmtId="2" fontId="3" fillId="0" borderId="0" xfId="2" applyNumberFormat="1"/>
    <xf numFmtId="44" fontId="5" fillId="0" borderId="0" xfId="1" applyFont="1"/>
    <xf numFmtId="0" fontId="3" fillId="3" borderId="2" xfId="2" applyFill="1" applyBorder="1"/>
    <xf numFmtId="44" fontId="11" fillId="3" borderId="2" xfId="3" applyFont="1" applyFill="1" applyBorder="1"/>
    <xf numFmtId="1" fontId="4" fillId="0" borderId="0" xfId="2" applyNumberFormat="1" applyFont="1"/>
    <xf numFmtId="0" fontId="4" fillId="0" borderId="0" xfId="2" applyFont="1"/>
  </cellXfs>
  <cellStyles count="4">
    <cellStyle name="Currency" xfId="1" builtinId="4"/>
    <cellStyle name="Currency 2" xfId="3" xr:uid="{C7F0988C-A402-8C4D-91DE-D1C380DEEED0}"/>
    <cellStyle name="Normal" xfId="0" builtinId="0"/>
    <cellStyle name="Normal 2" xfId="2" xr:uid="{A7F1C4D0-E804-0740-9533-8FD933BE7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leyscoputer/Desktop/2023-24%20Workbook%20FOJBE%20PTO.xlsx" TargetMode="External"/><Relationship Id="rId1" Type="http://schemas.openxmlformats.org/officeDocument/2006/relationships/externalLinkPath" Target="/Users/rileyscoputer/Desktop/2023-24%20Workbook%20FOJBE%20P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Monthly Spread"/>
      <sheetName val="TRANSACTION DETAILS 101"/>
      <sheetName val="JUL 16"/>
      <sheetName val="TRANSACTION DETAILS 100"/>
      <sheetName val="Grants"/>
      <sheetName val="JUL 17"/>
      <sheetName val="AUG 17"/>
      <sheetName val="SEP 17"/>
      <sheetName val="OCT 17"/>
      <sheetName val="NOV 17"/>
      <sheetName val="DEC 17"/>
      <sheetName val="JAN 18"/>
      <sheetName val="FEB 18"/>
      <sheetName val="COA"/>
      <sheetName val="Outstanding Checks"/>
      <sheetName val="JULY 2023"/>
      <sheetName val="AUGUST 2023"/>
      <sheetName val="SEPT 2023"/>
      <sheetName val="OCT 2023"/>
      <sheetName val="NOV 2023"/>
      <sheetName val="DEC 2023"/>
      <sheetName val="JAN 2024"/>
      <sheetName val="FEB 2024"/>
      <sheetName val="MARCH 2024"/>
      <sheetName val="APRIL 2024"/>
      <sheetName val="MAY 2024"/>
      <sheetName val="JUNE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6">
          <cell r="F56">
            <v>97337.49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EFEC-0D42-494B-A369-51A419F9F3AE}">
  <dimension ref="A1:I95"/>
  <sheetViews>
    <sheetView tabSelected="1" topLeftCell="A24" workbookViewId="0">
      <selection activeCell="I19" sqref="I19"/>
    </sheetView>
  </sheetViews>
  <sheetFormatPr baseColWidth="10" defaultColWidth="8.6640625" defaultRowHeight="11" x14ac:dyDescent="0.15"/>
  <cols>
    <col min="1" max="1" width="8.6640625" style="5"/>
    <col min="2" max="2" width="12.33203125" style="2" bestFit="1" customWidth="1"/>
    <col min="3" max="3" width="22.33203125" style="3" customWidth="1"/>
    <col min="4" max="4" width="10.33203125" style="2" customWidth="1"/>
    <col min="5" max="5" width="42" style="3" customWidth="1"/>
    <col min="6" max="6" width="18.6640625" style="3" bestFit="1" customWidth="1"/>
    <col min="7" max="7" width="10" style="3" customWidth="1"/>
    <col min="8" max="8" width="9.33203125" style="3" bestFit="1" customWidth="1"/>
    <col min="9" max="16384" width="8.6640625" style="3"/>
  </cols>
  <sheetData>
    <row r="1" spans="1:7" x14ac:dyDescent="0.15">
      <c r="A1" s="1" t="s">
        <v>1</v>
      </c>
      <c r="F1" s="4" t="s">
        <v>2</v>
      </c>
    </row>
    <row r="2" spans="1:7" x14ac:dyDescent="0.15">
      <c r="A2" s="5" t="s">
        <v>3</v>
      </c>
    </row>
    <row r="3" spans="1:7" x14ac:dyDescent="0.15">
      <c r="A3" s="5" t="s">
        <v>4</v>
      </c>
      <c r="F3" s="3" t="s">
        <v>5</v>
      </c>
    </row>
    <row r="4" spans="1:7" ht="12" thickBot="1" x14ac:dyDescent="0.2">
      <c r="A4" s="5" t="s">
        <v>6</v>
      </c>
    </row>
    <row r="5" spans="1:7" ht="12" thickBot="1" x14ac:dyDescent="0.2">
      <c r="A5" s="6" t="s">
        <v>7</v>
      </c>
      <c r="B5" s="7"/>
      <c r="C5" s="8"/>
      <c r="D5" s="7"/>
      <c r="E5" s="3" t="s">
        <v>8</v>
      </c>
      <c r="F5" s="9">
        <f>'[1]JAN 2024'!F56</f>
        <v>97337.49</v>
      </c>
    </row>
    <row r="6" spans="1:7" x14ac:dyDescent="0.15">
      <c r="A6" s="5" t="s">
        <v>9</v>
      </c>
    </row>
    <row r="7" spans="1:7" x14ac:dyDescent="0.15">
      <c r="A7" s="10" t="s">
        <v>10</v>
      </c>
      <c r="B7" s="11"/>
      <c r="C7" s="12" t="s">
        <v>11</v>
      </c>
      <c r="D7" s="11" t="s">
        <v>12</v>
      </c>
      <c r="E7" s="12" t="s">
        <v>13</v>
      </c>
      <c r="F7" s="12" t="s">
        <v>14</v>
      </c>
    </row>
    <row r="8" spans="1:7" x14ac:dyDescent="0.15">
      <c r="A8" s="13">
        <v>45331</v>
      </c>
      <c r="B8" s="14">
        <v>289</v>
      </c>
      <c r="C8" s="15" t="s">
        <v>15</v>
      </c>
      <c r="D8" s="16">
        <v>176</v>
      </c>
      <c r="E8" s="16" t="s">
        <v>16</v>
      </c>
      <c r="F8" s="14">
        <v>289</v>
      </c>
    </row>
    <row r="9" spans="1:7" ht="16" x14ac:dyDescent="0.2">
      <c r="A9" s="17"/>
      <c r="B9" s="18"/>
      <c r="C9" s="19"/>
      <c r="D9" s="19"/>
      <c r="E9" s="20"/>
      <c r="F9" s="21"/>
    </row>
    <row r="10" spans="1:7" ht="16" x14ac:dyDescent="0.2">
      <c r="A10" s="22"/>
      <c r="B10" s="23"/>
      <c r="C10" s="24"/>
      <c r="D10" s="25"/>
      <c r="E10" s="24"/>
      <c r="F10" s="26"/>
    </row>
    <row r="11" spans="1:7" ht="23" customHeight="1" x14ac:dyDescent="0.2">
      <c r="A11" s="22"/>
      <c r="B11" s="23"/>
      <c r="C11" s="27"/>
      <c r="D11" s="25"/>
      <c r="E11" s="25"/>
      <c r="F11" s="26"/>
    </row>
    <row r="12" spans="1:7" ht="16" x14ac:dyDescent="0.2">
      <c r="A12" s="28"/>
      <c r="B12" s="29"/>
      <c r="C12" s="25"/>
      <c r="D12" s="25"/>
      <c r="E12" s="30"/>
      <c r="F12" s="26"/>
    </row>
    <row r="13" spans="1:7" ht="16" x14ac:dyDescent="0.2">
      <c r="A13" s="22"/>
      <c r="B13" s="29"/>
      <c r="C13" s="25"/>
      <c r="D13" s="25"/>
      <c r="E13" s="31"/>
      <c r="F13" s="26"/>
      <c r="G13" s="32"/>
    </row>
    <row r="14" spans="1:7" ht="16" x14ac:dyDescent="0.2">
      <c r="A14" s="28"/>
      <c r="B14" s="33"/>
      <c r="C14" s="25"/>
      <c r="D14" s="25"/>
      <c r="E14" s="30"/>
      <c r="F14" s="34"/>
    </row>
    <row r="15" spans="1:7" ht="16" x14ac:dyDescent="0.2">
      <c r="A15" s="28"/>
      <c r="B15" s="35"/>
      <c r="C15" s="25"/>
      <c r="D15" s="25"/>
      <c r="E15" s="30"/>
      <c r="F15" s="26"/>
    </row>
    <row r="16" spans="1:7" ht="16" x14ac:dyDescent="0.2">
      <c r="A16" s="28"/>
      <c r="B16" s="35"/>
      <c r="C16" s="25"/>
      <c r="D16" s="25"/>
      <c r="E16" s="30"/>
      <c r="F16" s="26"/>
    </row>
    <row r="17" spans="1:7" ht="16" x14ac:dyDescent="0.2">
      <c r="A17" s="22"/>
      <c r="B17" s="23"/>
      <c r="C17" s="27"/>
      <c r="D17" s="25"/>
      <c r="E17" s="25"/>
      <c r="F17" s="26"/>
    </row>
    <row r="18" spans="1:7" ht="16" x14ac:dyDescent="0.2">
      <c r="A18" s="22"/>
      <c r="B18" s="23"/>
      <c r="C18" s="27"/>
      <c r="D18" s="25"/>
      <c r="E18" s="25"/>
      <c r="F18" s="26"/>
    </row>
    <row r="19" spans="1:7" ht="16" x14ac:dyDescent="0.2">
      <c r="A19" s="22"/>
      <c r="B19" s="29"/>
      <c r="C19" s="27"/>
      <c r="D19" s="25"/>
      <c r="E19" s="25"/>
      <c r="F19" s="26"/>
    </row>
    <row r="20" spans="1:7" ht="16" x14ac:dyDescent="0.2">
      <c r="A20" s="22"/>
      <c r="B20" s="23"/>
      <c r="C20" s="27"/>
      <c r="D20" s="25"/>
      <c r="E20" s="31"/>
      <c r="F20" s="26"/>
      <c r="G20" s="32"/>
    </row>
    <row r="21" spans="1:7" ht="16" x14ac:dyDescent="0.2">
      <c r="A21" s="22"/>
      <c r="B21" s="23"/>
      <c r="C21" s="27"/>
      <c r="D21" s="25"/>
      <c r="E21" s="25"/>
      <c r="F21" s="26"/>
    </row>
    <row r="22" spans="1:7" ht="12" customHeight="1" thickBot="1" x14ac:dyDescent="0.2">
      <c r="A22" s="36"/>
      <c r="B22" s="37"/>
      <c r="C22" s="38"/>
      <c r="D22" s="37"/>
      <c r="E22" s="38"/>
      <c r="F22" s="39"/>
    </row>
    <row r="23" spans="1:7" ht="14" thickBot="1" x14ac:dyDescent="0.2">
      <c r="E23" s="40" t="s">
        <v>17</v>
      </c>
      <c r="F23" s="41">
        <f>SUM(F8:F22)</f>
        <v>289</v>
      </c>
      <c r="G23" s="3" t="s">
        <v>18</v>
      </c>
    </row>
    <row r="24" spans="1:7" ht="12" thickBot="1" x14ac:dyDescent="0.2">
      <c r="A24" s="5" t="s">
        <v>19</v>
      </c>
    </row>
    <row r="25" spans="1:7" x14ac:dyDescent="0.15">
      <c r="A25" s="10" t="s">
        <v>20</v>
      </c>
      <c r="B25" s="11" t="s">
        <v>21</v>
      </c>
      <c r="C25" s="42" t="s">
        <v>11</v>
      </c>
      <c r="D25" s="43" t="s">
        <v>12</v>
      </c>
      <c r="E25" s="12" t="s">
        <v>22</v>
      </c>
      <c r="F25" s="12" t="s">
        <v>14</v>
      </c>
    </row>
    <row r="26" spans="1:7" x14ac:dyDescent="0.15">
      <c r="A26" s="44">
        <v>45324</v>
      </c>
      <c r="B26" s="45" t="s">
        <v>23</v>
      </c>
      <c r="C26" s="46" t="s">
        <v>24</v>
      </c>
      <c r="D26" s="46">
        <v>172</v>
      </c>
      <c r="E26" s="46" t="s">
        <v>25</v>
      </c>
      <c r="F26" s="14">
        <v>141.88</v>
      </c>
    </row>
    <row r="27" spans="1:7" x14ac:dyDescent="0.15">
      <c r="A27" s="44">
        <v>45326</v>
      </c>
      <c r="B27" s="16" t="s">
        <v>26</v>
      </c>
      <c r="C27" s="46" t="s">
        <v>27</v>
      </c>
      <c r="D27" s="46">
        <v>130</v>
      </c>
      <c r="E27" s="46" t="s">
        <v>28</v>
      </c>
      <c r="F27" s="14">
        <v>22.54</v>
      </c>
    </row>
    <row r="28" spans="1:7" x14ac:dyDescent="0.15">
      <c r="A28" s="44">
        <v>45326</v>
      </c>
      <c r="B28" s="16" t="s">
        <v>29</v>
      </c>
      <c r="C28" s="46" t="s">
        <v>30</v>
      </c>
      <c r="D28" s="46">
        <v>136</v>
      </c>
      <c r="E28" s="46" t="s">
        <v>31</v>
      </c>
      <c r="F28" s="14">
        <v>40.98</v>
      </c>
    </row>
    <row r="29" spans="1:7" x14ac:dyDescent="0.15">
      <c r="A29" s="44">
        <v>45326</v>
      </c>
      <c r="B29" s="47" t="s">
        <v>32</v>
      </c>
      <c r="C29" s="16" t="s">
        <v>33</v>
      </c>
      <c r="D29" s="45">
        <v>161</v>
      </c>
      <c r="E29" s="46" t="s">
        <v>34</v>
      </c>
      <c r="F29" s="14">
        <v>233.56</v>
      </c>
      <c r="G29" s="32"/>
    </row>
    <row r="30" spans="1:7" ht="13.25" customHeight="1" x14ac:dyDescent="0.15">
      <c r="A30" s="44">
        <v>45329</v>
      </c>
      <c r="B30" s="47" t="s">
        <v>35</v>
      </c>
      <c r="C30" s="16" t="s">
        <v>36</v>
      </c>
      <c r="D30" s="16">
        <v>135</v>
      </c>
      <c r="E30" s="48" t="s">
        <v>37</v>
      </c>
      <c r="F30" s="49">
        <v>0</v>
      </c>
    </row>
    <row r="31" spans="1:7" ht="13.25" customHeight="1" x14ac:dyDescent="0.15">
      <c r="A31" s="44">
        <v>45329</v>
      </c>
      <c r="B31" s="47" t="s">
        <v>38</v>
      </c>
      <c r="C31" s="16" t="s">
        <v>36</v>
      </c>
      <c r="D31" s="16">
        <v>135</v>
      </c>
      <c r="E31" s="16" t="s">
        <v>39</v>
      </c>
      <c r="F31" s="50">
        <v>81.34</v>
      </c>
    </row>
    <row r="32" spans="1:7" ht="13.25" customHeight="1" x14ac:dyDescent="0.15">
      <c r="A32" s="13">
        <v>45335</v>
      </c>
      <c r="B32" s="16" t="s">
        <v>40</v>
      </c>
      <c r="C32" s="16" t="s">
        <v>33</v>
      </c>
      <c r="D32" s="16">
        <v>161</v>
      </c>
      <c r="E32" s="16" t="s">
        <v>41</v>
      </c>
      <c r="F32" s="51">
        <v>20</v>
      </c>
    </row>
    <row r="33" spans="1:7" ht="13.25" customHeight="1" x14ac:dyDescent="0.15">
      <c r="A33" s="13">
        <v>45335</v>
      </c>
      <c r="B33" s="47" t="s">
        <v>42</v>
      </c>
      <c r="C33" s="16" t="s">
        <v>43</v>
      </c>
      <c r="D33" s="16">
        <v>169</v>
      </c>
      <c r="E33" s="16" t="s">
        <v>44</v>
      </c>
      <c r="F33" s="14">
        <v>651.9</v>
      </c>
    </row>
    <row r="34" spans="1:7" ht="13.25" customHeight="1" x14ac:dyDescent="0.2">
      <c r="A34" s="52"/>
      <c r="B34" s="53"/>
      <c r="C34" s="54"/>
      <c r="D34" s="55"/>
      <c r="E34" s="55"/>
      <c r="F34" s="56"/>
    </row>
    <row r="35" spans="1:7" ht="13.25" customHeight="1" x14ac:dyDescent="0.15">
      <c r="A35" s="13"/>
      <c r="B35" s="47"/>
      <c r="C35" s="16"/>
      <c r="D35" s="16"/>
      <c r="E35" s="16"/>
      <c r="F35" s="14"/>
    </row>
    <row r="36" spans="1:7" ht="13.25" customHeight="1" x14ac:dyDescent="0.2">
      <c r="A36" s="57"/>
      <c r="B36" s="58"/>
      <c r="C36" s="59"/>
      <c r="D36" s="60"/>
      <c r="E36" s="60"/>
      <c r="F36" s="26"/>
      <c r="G36" s="32"/>
    </row>
    <row r="37" spans="1:7" ht="13.25" customHeight="1" x14ac:dyDescent="0.2">
      <c r="A37" s="57"/>
      <c r="B37" s="58"/>
      <c r="C37" s="59"/>
      <c r="D37" s="60"/>
      <c r="E37" s="31"/>
      <c r="F37" s="26"/>
    </row>
    <row r="38" spans="1:7" ht="12" customHeight="1" x14ac:dyDescent="0.15">
      <c r="A38" s="61"/>
      <c r="B38" s="62"/>
      <c r="C38" s="63"/>
      <c r="D38" s="63"/>
      <c r="E38" s="38"/>
      <c r="F38" s="64"/>
    </row>
    <row r="39" spans="1:7" ht="13.25" customHeight="1" x14ac:dyDescent="0.15">
      <c r="A39" s="61"/>
      <c r="B39" s="62"/>
      <c r="C39" s="63"/>
      <c r="D39" s="63"/>
      <c r="E39" s="63"/>
      <c r="F39" s="64"/>
    </row>
    <row r="40" spans="1:7" ht="13.25" customHeight="1" x14ac:dyDescent="0.15">
      <c r="A40" s="61"/>
      <c r="B40" s="62"/>
      <c r="C40" s="63"/>
      <c r="D40" s="63"/>
      <c r="E40" s="63"/>
      <c r="F40" s="64"/>
    </row>
    <row r="41" spans="1:7" ht="13.25" customHeight="1" x14ac:dyDescent="0.15">
      <c r="A41" s="61"/>
      <c r="B41" s="62"/>
      <c r="C41" s="63"/>
      <c r="D41" s="63"/>
      <c r="E41" s="63"/>
      <c r="F41" s="64"/>
    </row>
    <row r="42" spans="1:7" ht="12" customHeight="1" thickBot="1" x14ac:dyDescent="0.2">
      <c r="F42" s="32"/>
    </row>
    <row r="43" spans="1:7" ht="14" thickBot="1" x14ac:dyDescent="0.2">
      <c r="E43" s="40" t="s">
        <v>45</v>
      </c>
      <c r="F43" s="41">
        <f>SUM(F26:F41)</f>
        <v>1192.1999999999998</v>
      </c>
    </row>
    <row r="44" spans="1:7" ht="12" thickBot="1" x14ac:dyDescent="0.2"/>
    <row r="45" spans="1:7" ht="12" thickBot="1" x14ac:dyDescent="0.2">
      <c r="A45" s="6">
        <v>45350</v>
      </c>
      <c r="B45" s="7"/>
      <c r="C45" s="8"/>
      <c r="D45" s="7"/>
      <c r="E45" s="3" t="s">
        <v>46</v>
      </c>
      <c r="F45" s="9">
        <f>F5+F23-F43</f>
        <v>96434.290000000008</v>
      </c>
    </row>
    <row r="46" spans="1:7" ht="16" x14ac:dyDescent="0.2">
      <c r="G46"/>
    </row>
    <row r="47" spans="1:7" ht="13" x14ac:dyDescent="0.15">
      <c r="A47" s="65" t="s">
        <v>47</v>
      </c>
      <c r="B47" s="66"/>
      <c r="C47" s="67"/>
      <c r="D47" s="66"/>
      <c r="E47" s="67"/>
      <c r="F47" s="67"/>
    </row>
    <row r="48" spans="1:7" ht="13" x14ac:dyDescent="0.15">
      <c r="A48" s="65"/>
      <c r="B48" s="66"/>
      <c r="C48" s="67"/>
      <c r="D48" s="66"/>
      <c r="E48" s="67" t="s">
        <v>48</v>
      </c>
      <c r="F48" s="67"/>
      <c r="G48" s="67"/>
    </row>
    <row r="49" spans="1:9" ht="13" x14ac:dyDescent="0.15">
      <c r="A49" s="65"/>
      <c r="B49" s="66"/>
      <c r="C49" s="67"/>
      <c r="D49" s="68" t="s">
        <v>49</v>
      </c>
      <c r="E49" s="69" t="s">
        <v>50</v>
      </c>
      <c r="F49" s="69" t="s">
        <v>51</v>
      </c>
      <c r="G49" s="67"/>
      <c r="I49" s="70"/>
    </row>
    <row r="50" spans="1:9" ht="13" x14ac:dyDescent="0.15">
      <c r="A50" s="65"/>
      <c r="B50" s="66"/>
      <c r="C50" s="67"/>
      <c r="D50" s="71">
        <v>45303</v>
      </c>
      <c r="E50" s="72" t="s">
        <v>0</v>
      </c>
      <c r="F50" s="73">
        <v>-200</v>
      </c>
      <c r="G50" s="67"/>
    </row>
    <row r="51" spans="1:9" ht="13" x14ac:dyDescent="0.15">
      <c r="A51" s="65"/>
      <c r="B51" s="66"/>
      <c r="C51" s="67"/>
      <c r="D51" s="74"/>
      <c r="E51" s="75"/>
      <c r="F51" s="76"/>
      <c r="G51" s="67"/>
    </row>
    <row r="52" spans="1:9" ht="13" x14ac:dyDescent="0.15">
      <c r="A52" s="65"/>
      <c r="B52" s="66"/>
      <c r="C52" s="67"/>
      <c r="D52" s="77"/>
      <c r="E52" s="78"/>
      <c r="F52" s="79"/>
      <c r="G52" s="67"/>
    </row>
    <row r="53" spans="1:9" ht="13" x14ac:dyDescent="0.15">
      <c r="A53" s="65"/>
      <c r="B53" s="66"/>
      <c r="C53" s="67"/>
      <c r="D53" s="77"/>
      <c r="E53" s="78"/>
      <c r="F53" s="79"/>
      <c r="G53" s="80"/>
    </row>
    <row r="54" spans="1:9" ht="13" x14ac:dyDescent="0.15">
      <c r="A54" s="65"/>
      <c r="B54" s="66"/>
      <c r="C54" s="67"/>
      <c r="D54" s="77"/>
      <c r="E54" s="81"/>
      <c r="F54" s="82"/>
      <c r="G54" s="67"/>
    </row>
    <row r="55" spans="1:9" ht="12" customHeight="1" x14ac:dyDescent="0.15">
      <c r="A55" s="65"/>
      <c r="B55" s="66"/>
      <c r="C55" s="67"/>
      <c r="D55" s="77"/>
      <c r="E55" s="81"/>
      <c r="F55" s="82"/>
      <c r="G55" s="67"/>
    </row>
    <row r="56" spans="1:9" ht="13" hidden="1" x14ac:dyDescent="0.15">
      <c r="A56" s="65"/>
      <c r="B56" s="66"/>
      <c r="C56" s="67"/>
      <c r="D56" s="61"/>
      <c r="E56" s="62"/>
      <c r="F56" s="64"/>
      <c r="G56" s="67"/>
    </row>
    <row r="57" spans="1:9" ht="13" hidden="1" x14ac:dyDescent="0.15">
      <c r="A57" s="65"/>
      <c r="B57" s="66"/>
      <c r="C57" s="67"/>
      <c r="D57" s="61"/>
      <c r="E57" s="83"/>
      <c r="F57" s="64"/>
      <c r="G57" s="67"/>
    </row>
    <row r="58" spans="1:9" ht="13" hidden="1" x14ac:dyDescent="0.15">
      <c r="A58" s="65"/>
      <c r="B58" s="66"/>
      <c r="C58" s="67"/>
      <c r="D58" s="61"/>
      <c r="E58" s="62"/>
      <c r="F58" s="64"/>
      <c r="G58" s="67"/>
    </row>
    <row r="59" spans="1:9" ht="13" hidden="1" x14ac:dyDescent="0.15">
      <c r="A59" s="65"/>
      <c r="B59" s="66"/>
      <c r="C59" s="67"/>
      <c r="D59" s="61"/>
      <c r="E59" s="62"/>
      <c r="F59" s="64"/>
      <c r="G59" s="67"/>
    </row>
    <row r="60" spans="1:9" ht="13" hidden="1" x14ac:dyDescent="0.15">
      <c r="A60" s="65"/>
      <c r="B60" s="66"/>
      <c r="C60" s="67"/>
      <c r="D60" s="61"/>
      <c r="E60" s="62"/>
      <c r="F60" s="39"/>
      <c r="G60" s="67"/>
    </row>
    <row r="61" spans="1:9" ht="13" hidden="1" x14ac:dyDescent="0.15">
      <c r="A61" s="65"/>
      <c r="B61" s="66"/>
      <c r="C61" s="67"/>
      <c r="D61" s="61"/>
      <c r="E61" s="62"/>
      <c r="F61" s="39"/>
      <c r="G61" s="67"/>
    </row>
    <row r="62" spans="1:9" ht="13" hidden="1" x14ac:dyDescent="0.15">
      <c r="A62" s="65"/>
      <c r="B62" s="66"/>
      <c r="C62" s="67"/>
      <c r="D62" s="61"/>
      <c r="E62" s="62"/>
      <c r="F62" s="64"/>
      <c r="G62" s="67"/>
    </row>
    <row r="63" spans="1:9" ht="13" hidden="1" x14ac:dyDescent="0.15">
      <c r="A63" s="65"/>
      <c r="B63" s="66"/>
      <c r="C63" s="67"/>
      <c r="D63" s="61"/>
      <c r="E63" s="62"/>
      <c r="F63" s="64"/>
      <c r="G63" s="67"/>
    </row>
    <row r="64" spans="1:9" ht="13" hidden="1" x14ac:dyDescent="0.15">
      <c r="A64" s="65"/>
      <c r="B64" s="66"/>
      <c r="C64" s="67"/>
      <c r="D64" s="36"/>
      <c r="E64" s="37"/>
      <c r="F64" s="79"/>
      <c r="G64" s="67"/>
    </row>
    <row r="65" spans="1:8" ht="13" hidden="1" x14ac:dyDescent="0.15">
      <c r="A65" s="65"/>
      <c r="B65" s="66"/>
      <c r="C65" s="67"/>
      <c r="D65" s="36"/>
      <c r="E65" s="37"/>
      <c r="F65" s="79"/>
      <c r="G65" s="67"/>
    </row>
    <row r="66" spans="1:8" ht="13" hidden="1" x14ac:dyDescent="0.15">
      <c r="A66" s="65"/>
      <c r="B66" s="66"/>
      <c r="C66" s="67"/>
      <c r="D66" s="36"/>
      <c r="E66" s="37"/>
      <c r="F66" s="79"/>
      <c r="G66" s="67"/>
    </row>
    <row r="67" spans="1:8" ht="13" hidden="1" x14ac:dyDescent="0.15">
      <c r="A67" s="65"/>
      <c r="B67" s="66"/>
      <c r="C67" s="67"/>
      <c r="D67" s="36"/>
      <c r="E67" s="37"/>
      <c r="F67" s="79"/>
      <c r="G67" s="67"/>
    </row>
    <row r="68" spans="1:8" ht="13" hidden="1" x14ac:dyDescent="0.15">
      <c r="A68" s="65"/>
      <c r="B68" s="66"/>
      <c r="C68" s="67"/>
      <c r="D68" s="36"/>
      <c r="E68" s="37"/>
      <c r="F68" s="79"/>
      <c r="G68" s="67"/>
    </row>
    <row r="69" spans="1:8" ht="13" hidden="1" x14ac:dyDescent="0.15">
      <c r="A69" s="65"/>
      <c r="B69" s="66"/>
      <c r="C69" s="67"/>
      <c r="D69" s="36"/>
      <c r="E69" s="37"/>
      <c r="F69" s="79"/>
      <c r="G69" s="67"/>
    </row>
    <row r="70" spans="1:8" ht="13" hidden="1" x14ac:dyDescent="0.15">
      <c r="A70" s="65"/>
      <c r="B70" s="66"/>
      <c r="C70" s="67"/>
      <c r="D70" s="36"/>
      <c r="E70" s="37"/>
      <c r="F70" s="79"/>
      <c r="G70" s="67"/>
    </row>
    <row r="71" spans="1:8" ht="14" thickBot="1" x14ac:dyDescent="0.2">
      <c r="A71" s="65"/>
      <c r="B71" s="66"/>
      <c r="C71" s="67"/>
      <c r="D71" s="84"/>
      <c r="E71" s="85"/>
      <c r="F71" s="86"/>
      <c r="G71" s="67"/>
    </row>
    <row r="72" spans="1:8" ht="14" thickBot="1" x14ac:dyDescent="0.2">
      <c r="A72" s="65"/>
      <c r="B72" s="66"/>
      <c r="C72" s="67"/>
      <c r="D72" s="66"/>
      <c r="E72" s="67" t="s">
        <v>52</v>
      </c>
      <c r="F72" s="87"/>
      <c r="G72" s="67"/>
    </row>
    <row r="73" spans="1:8" ht="14" thickBot="1" x14ac:dyDescent="0.2">
      <c r="A73" s="65"/>
      <c r="B73" s="66"/>
      <c r="C73" s="67"/>
      <c r="D73" s="66"/>
      <c r="E73" s="67"/>
      <c r="F73" s="67"/>
      <c r="G73" s="67"/>
    </row>
    <row r="74" spans="1:8" ht="14" thickBot="1" x14ac:dyDescent="0.2">
      <c r="A74" s="65"/>
      <c r="B74" s="66"/>
      <c r="C74" s="67"/>
      <c r="D74" s="66"/>
      <c r="E74" s="67" t="s">
        <v>53</v>
      </c>
      <c r="F74" s="88"/>
      <c r="G74" s="67"/>
    </row>
    <row r="75" spans="1:8" ht="14" thickBot="1" x14ac:dyDescent="0.2">
      <c r="A75" s="65"/>
      <c r="B75" s="66"/>
      <c r="C75" s="67"/>
      <c r="D75" s="66"/>
      <c r="E75" s="67"/>
      <c r="F75" s="67"/>
      <c r="G75" s="67"/>
    </row>
    <row r="76" spans="1:8" ht="14" thickBot="1" x14ac:dyDescent="0.2">
      <c r="A76" s="65"/>
      <c r="B76" s="66"/>
      <c r="C76" s="67"/>
      <c r="D76" s="66"/>
      <c r="E76" s="85" t="s">
        <v>54</v>
      </c>
      <c r="F76" s="89">
        <f>F45+F72-F74</f>
        <v>96434.290000000008</v>
      </c>
      <c r="G76" s="67"/>
      <c r="H76" s="8"/>
    </row>
    <row r="77" spans="1:8" ht="14" thickBot="1" x14ac:dyDescent="0.2">
      <c r="A77" s="65"/>
      <c r="B77" s="66"/>
      <c r="C77" s="67"/>
      <c r="D77" s="66"/>
      <c r="E77" s="67" t="s">
        <v>55</v>
      </c>
      <c r="F77" s="90">
        <f>F78-F76</f>
        <v>0</v>
      </c>
      <c r="G77" s="67" t="s">
        <v>56</v>
      </c>
      <c r="H77" s="32"/>
    </row>
    <row r="78" spans="1:8" ht="14" thickBot="1" x14ac:dyDescent="0.2">
      <c r="A78" s="65"/>
      <c r="B78" s="66"/>
      <c r="C78" s="67"/>
      <c r="D78" s="66"/>
      <c r="E78" s="85" t="s">
        <v>57</v>
      </c>
      <c r="F78" s="91">
        <v>96434.29</v>
      </c>
      <c r="G78" s="67"/>
      <c r="H78" s="8"/>
    </row>
    <row r="79" spans="1:8" ht="13" x14ac:dyDescent="0.15">
      <c r="A79" s="65"/>
      <c r="B79" s="66"/>
      <c r="C79" s="67"/>
      <c r="D79" s="66"/>
      <c r="E79" s="67"/>
      <c r="F79" s="67"/>
      <c r="G79" s="92"/>
      <c r="H79" s="93"/>
    </row>
    <row r="80" spans="1:8" ht="14" thickBot="1" x14ac:dyDescent="0.2">
      <c r="A80" s="65" t="s">
        <v>58</v>
      </c>
      <c r="B80" s="66"/>
      <c r="C80" s="66"/>
      <c r="D80" s="66"/>
      <c r="E80" s="67"/>
      <c r="F80" s="67"/>
      <c r="G80" s="67"/>
      <c r="H80" s="8"/>
    </row>
    <row r="81" spans="1:8" ht="14" thickBot="1" x14ac:dyDescent="0.2">
      <c r="A81" s="65"/>
      <c r="B81" s="66"/>
      <c r="C81" s="67"/>
      <c r="D81" s="66"/>
      <c r="E81" s="67" t="s">
        <v>59</v>
      </c>
      <c r="F81" s="88">
        <v>0</v>
      </c>
      <c r="G81" s="67"/>
      <c r="H81" s="93"/>
    </row>
    <row r="82" spans="1:8" ht="14" thickBot="1" x14ac:dyDescent="0.2">
      <c r="A82" s="65"/>
      <c r="B82" s="66"/>
      <c r="C82" s="67"/>
      <c r="D82" s="66"/>
      <c r="E82" s="67" t="s">
        <v>60</v>
      </c>
      <c r="F82" s="88">
        <v>0</v>
      </c>
      <c r="G82" s="67"/>
      <c r="H82" s="8"/>
    </row>
    <row r="83" spans="1:8" ht="14" thickBot="1" x14ac:dyDescent="0.2">
      <c r="A83" s="65"/>
      <c r="B83" s="66"/>
      <c r="C83" s="67"/>
      <c r="D83" s="66"/>
      <c r="E83" s="67" t="s">
        <v>61</v>
      </c>
      <c r="F83" s="88">
        <v>0</v>
      </c>
      <c r="G83" s="67" t="s">
        <v>62</v>
      </c>
      <c r="H83" s="93"/>
    </row>
    <row r="84" spans="1:8" ht="14" thickBot="1" x14ac:dyDescent="0.2">
      <c r="A84" s="65"/>
      <c r="B84" s="66"/>
      <c r="C84" s="67"/>
      <c r="D84" s="66"/>
      <c r="E84" s="67" t="s">
        <v>63</v>
      </c>
      <c r="F84" s="94">
        <f>F81+F82-F83</f>
        <v>0</v>
      </c>
      <c r="G84" s="67"/>
    </row>
    <row r="85" spans="1:8" ht="14" thickBot="1" x14ac:dyDescent="0.2">
      <c r="A85" s="65"/>
      <c r="B85" s="66"/>
      <c r="C85" s="67"/>
      <c r="D85" s="66"/>
      <c r="E85" s="67"/>
      <c r="F85" s="67"/>
      <c r="G85" s="67"/>
      <c r="H85" s="32"/>
    </row>
    <row r="86" spans="1:8" ht="14" thickBot="1" x14ac:dyDescent="0.2">
      <c r="A86" s="65"/>
      <c r="B86" s="66"/>
      <c r="C86" s="67"/>
      <c r="D86" s="66" t="s">
        <v>64</v>
      </c>
      <c r="E86" s="67"/>
      <c r="F86" s="95">
        <f>F76+F84</f>
        <v>96434.290000000008</v>
      </c>
      <c r="G86" s="67"/>
    </row>
    <row r="87" spans="1:8" ht="13" x14ac:dyDescent="0.15">
      <c r="G87" s="67"/>
    </row>
    <row r="91" spans="1:8" x14ac:dyDescent="0.15">
      <c r="A91" s="6"/>
      <c r="B91" s="7"/>
      <c r="C91" s="8"/>
      <c r="D91" s="7"/>
    </row>
    <row r="92" spans="1:8" x14ac:dyDescent="0.15">
      <c r="A92" s="6"/>
      <c r="B92" s="7"/>
      <c r="C92" s="8"/>
      <c r="D92" s="7"/>
    </row>
    <row r="93" spans="1:8" x14ac:dyDescent="0.15">
      <c r="A93" s="1"/>
      <c r="B93" s="96"/>
      <c r="C93" s="97"/>
      <c r="D93" s="96"/>
    </row>
    <row r="95" spans="1:8" x14ac:dyDescent="0.15">
      <c r="A95" s="1"/>
      <c r="B95" s="96"/>
      <c r="C95" s="97"/>
      <c r="D95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Shores</dc:creator>
  <cp:lastModifiedBy>Riley Shores</cp:lastModifiedBy>
  <dcterms:created xsi:type="dcterms:W3CDTF">2024-03-02T23:05:54Z</dcterms:created>
  <dcterms:modified xsi:type="dcterms:W3CDTF">2024-03-02T23:59:10Z</dcterms:modified>
</cp:coreProperties>
</file>